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march2022cpi\"/>
    </mc:Choice>
  </mc:AlternateContent>
  <xr:revisionPtr revIDLastSave="0" documentId="13_ncr:1_{6C51416E-10CA-41C0-9F90-2EF8A463DD56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GAS MAR 2022" sheetId="5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  <definedName name="fivekg">'GAS 5Kg '!$A$4:$BZ$41</definedName>
    <definedName name="twelvekg">'GAS 12.5Kg '!$A$4:$BZ$41</definedName>
    <definedName name="zone">'GAS 5Kg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42" i="1" l="1"/>
  <c r="BY42" i="2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BQ42" i="2"/>
  <c r="BR43" i="2" s="1"/>
  <c r="BP42" i="1"/>
  <c r="BP42" i="2"/>
  <c r="BO42" i="1"/>
  <c r="BO42" i="2"/>
  <c r="BN42" i="2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Q43" i="1" l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<sst xmlns="http://schemas.openxmlformats.org/spreadsheetml/2006/main" count="353" uniqueCount="63">
  <si>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</si>
  <si>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</si>
  <si>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</si>
  <si>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</si>
  <si>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</si>
  <si>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</si>
  <si>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</si>
  <si>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</si>
  <si>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</si>
  <si>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</si>
  <si>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</si>
  <si>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</si>
  <si>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</si>
  <si>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</si>
  <si>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</si>
  <si>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</si>
  <si>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</si>
  <si>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</si>
  <si>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</si>
  <si>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</si>
  <si>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</si>
  <si>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</si>
  <si>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</si>
  <si>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</si>
  <si>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</si>
  <si>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</si>
  <si>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</si>
  <si>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</si>
  <si>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</si>
  <si>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</si>
  <si>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</si>
  <si>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</si>
  <si>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</si>
  <si>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</si>
  <si>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</si>
  <si>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</si>
  <si>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</si>
  <si>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</si>
  <si>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</si>
  <si>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</si>
  <si>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</si>
  <si>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</si>
  <si>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</si>
  <si>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</si>
  <si>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</si>
  <si>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</si>
  <si>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MARCH 2022) </t>
  </si>
  <si>
    <t>Zones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</si>
  <si>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</si>
  <si>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</si>
  <si>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</si>
  <si>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</si>
  <si>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</si>
  <si>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</si>
  <si>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</si>
  <si>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Grand Total</t>
  </si>
  <si>
    <t>Average of Mar-21</t>
  </si>
  <si>
    <t>Average of Feb-22</t>
  </si>
  <si>
    <t>Average of Mar-22</t>
  </si>
  <si>
    <t>YoY</t>
  </si>
  <si>
    <t>MoM</t>
  </si>
  <si>
    <t>5KG</t>
  </si>
  <si>
    <t>12KG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</si>
</sst>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6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0" fontId="34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5" fillId="4" borderId="1" xfId="0" applyFont="1" applyFill="1" applyBorder="1">
      <alignment vertical="center"/>
    </xf>
    <xf numFmtId="0" fontId="35" fillId="0" borderId="1" xfId="0" applyFont="1" applyBorder="1" applyAlignment="1">
      <alignment horizontal="left" vertical="center"/>
    </xf>
    <xf numFmtId="4" fontId="35" fillId="0" borderId="1" xfId="0" applyNumberFormat="1" applyFont="1" applyBorder="1">
      <alignment vertical="center"/>
    </xf>
    <xf numFmtId="2" fontId="35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35" fillId="4" borderId="1" xfId="0" applyFont="1" applyFill="1" applyBorder="1" applyAlignment="1">
      <alignment horizontal="left" vertical="center"/>
    </xf>
    <xf numFmtId="4" fontId="35" fillId="4" borderId="1" xfId="0" applyNumberFormat="1" applyFont="1" applyFill="1" applyBorder="1">
      <alignment vertical="center"/>
    </xf>
    <xf numFmtId="2" fontId="35" fillId="4" borderId="1" xfId="0" applyNumberFormat="1" applyFont="1" applyFill="1" applyBorder="1">
      <alignment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EAC4-4A1B-4EB5-8F90-9FB76663412C}">
  <dimension ref="A1:O46"/>
  <sheetViews>
    <sheetView tabSelected="1" workbookViewId="0">
      <selection activeCell="J2" sqref="J2:O46"/>
    </sheetView>
  </sheetViews>
  <sheetFormatPr defaultRowHeight="14.4"/>
  <sheetData>
    <row r="1" spans="1:15">
      <c r="A1" s="110" t="s">
        <v>61</v>
      </c>
      <c r="B1" s="109"/>
      <c r="C1" s="109"/>
      <c r="D1" s="109"/>
      <c r="E1" s="109"/>
      <c r="F1" s="109"/>
      <c r="J1" s="110" t="s">
        <v>62</v>
      </c>
      <c r="K1" s="109"/>
      <c r="L1" s="109"/>
      <c r="M1" s="109"/>
      <c r="N1" s="109"/>
      <c r="O1" s="109"/>
    </row>
    <row r="2" spans="1:15">
      <c r="A2" s="111"/>
      <c r="B2" s="111" t="s">
        <v>56</v>
      </c>
      <c r="C2" s="111" t="s">
        <v>57</v>
      </c>
      <c r="D2" s="111" t="s">
        <v>58</v>
      </c>
      <c r="E2" s="111" t="s">
        <v>60</v>
      </c>
      <c r="F2" s="111" t="s">
        <v>59</v>
      </c>
      <c r="J2" s="111"/>
      <c r="K2" s="111" t="s">
        <v>56</v>
      </c>
      <c r="L2" s="111" t="s">
        <v>57</v>
      </c>
      <c r="M2" s="111" t="s">
        <v>58</v>
      </c>
      <c r="N2" s="111" t="s">
        <v>60</v>
      </c>
      <c r="O2" s="111" t="s">
        <v>59</v>
      </c>
    </row>
    <row r="3" spans="1:15">
      <c r="A3" s="112" t="s">
        <v>49</v>
      </c>
      <c r="B3" s="113">
        <v>2003.2548459055906</v>
      </c>
      <c r="C3" s="113">
        <v>3907.0687074829943</v>
      </c>
      <c r="D3" s="113">
        <v>3874.9405269824824</v>
      </c>
      <c r="E3" s="114">
        <v>-0.82230907378153972</v>
      </c>
      <c r="F3" s="113">
        <v>93.432230297727216</v>
      </c>
      <c r="J3" s="112" t="s">
        <v>49</v>
      </c>
      <c r="K3" s="113">
        <v>4415.7874342687082</v>
      </c>
      <c r="L3" s="113">
        <v>7657.2193877551017</v>
      </c>
      <c r="M3" s="113">
        <v>7771.1564625850351</v>
      </c>
      <c r="N3" s="114">
        <v>1.4879693144502824</v>
      </c>
      <c r="O3" s="114">
        <v>75.985746104465818</v>
      </c>
    </row>
    <row r="4" spans="1:15">
      <c r="A4" s="115" t="s">
        <v>1</v>
      </c>
      <c r="B4" s="116">
        <v>1800.9777578495659</v>
      </c>
      <c r="C4" s="116">
        <v>3814.6</v>
      </c>
      <c r="D4" s="116">
        <v>3850.6094628516898</v>
      </c>
      <c r="E4" s="117">
        <v>0.94399053247234121</v>
      </c>
      <c r="F4" s="116">
        <v>113.80660844193099</v>
      </c>
      <c r="J4" s="115" t="s">
        <v>1</v>
      </c>
      <c r="K4" s="116">
        <v>4710.2352660343704</v>
      </c>
      <c r="L4" s="116">
        <v>8295</v>
      </c>
      <c r="M4" s="116">
        <v>8060</v>
      </c>
      <c r="N4" s="117">
        <v>-2.8330319469559981</v>
      </c>
      <c r="O4" s="117">
        <v>71.116718056969916</v>
      </c>
    </row>
    <row r="5" spans="1:15">
      <c r="A5" s="115" t="s">
        <v>7</v>
      </c>
      <c r="B5" s="116">
        <v>2085.7142857142858</v>
      </c>
      <c r="C5" s="116">
        <v>4205</v>
      </c>
      <c r="D5" s="116">
        <v>3808.3333333333335</v>
      </c>
      <c r="E5" s="117">
        <v>-9.433214427269121</v>
      </c>
      <c r="F5" s="116">
        <v>82.591324200913249</v>
      </c>
      <c r="J5" s="115" t="s">
        <v>7</v>
      </c>
      <c r="K5" s="116">
        <v>4642.8571428571431</v>
      </c>
      <c r="L5" s="116">
        <v>7280</v>
      </c>
      <c r="M5" s="116">
        <v>7328.5714285714303</v>
      </c>
      <c r="N5" s="117">
        <v>0.66718995290426619</v>
      </c>
      <c r="O5" s="117">
        <v>57.846153846153868</v>
      </c>
    </row>
    <row r="6" spans="1:15">
      <c r="A6" s="115" t="s">
        <v>22</v>
      </c>
      <c r="B6" s="116">
        <v>1848.5685760625843</v>
      </c>
      <c r="C6" s="116">
        <v>3886.6666666666702</v>
      </c>
      <c r="D6" s="116">
        <v>3805.5555555555557</v>
      </c>
      <c r="E6" s="117">
        <v>-2.0869068038880272</v>
      </c>
      <c r="F6" s="116">
        <v>105.86499223422462</v>
      </c>
      <c r="J6" s="115" t="s">
        <v>22</v>
      </c>
      <c r="K6" s="116">
        <v>4488.1269755434296</v>
      </c>
      <c r="L6" s="116">
        <v>7796.6666666666697</v>
      </c>
      <c r="M6" s="116">
        <v>7860.7142857142899</v>
      </c>
      <c r="N6" s="117">
        <v>0.82147437855006444</v>
      </c>
      <c r="O6" s="117">
        <v>75.144650063348593</v>
      </c>
    </row>
    <row r="7" spans="1:15">
      <c r="A7" s="115" t="s">
        <v>23</v>
      </c>
      <c r="B7" s="116">
        <v>1987.5</v>
      </c>
      <c r="C7" s="116">
        <v>3662.5</v>
      </c>
      <c r="D7" s="116">
        <v>3721.75200380347</v>
      </c>
      <c r="E7" s="117">
        <v>1.6178021516305847</v>
      </c>
      <c r="F7" s="116">
        <v>87.257962455520499</v>
      </c>
      <c r="J7" s="115" t="s">
        <v>23</v>
      </c>
      <c r="K7" s="116">
        <v>4086.0167768107499</v>
      </c>
      <c r="L7" s="116">
        <v>7906.25</v>
      </c>
      <c r="M7" s="116">
        <v>8041.666666666667</v>
      </c>
      <c r="N7" s="117">
        <v>1.7127799736495319</v>
      </c>
      <c r="O7" s="117">
        <v>96.809438284867042</v>
      </c>
    </row>
    <row r="8" spans="1:15">
      <c r="A8" s="115" t="s">
        <v>54</v>
      </c>
      <c r="B8" s="116">
        <v>2141.6666666666665</v>
      </c>
      <c r="C8" s="116">
        <v>3805.7142857142899</v>
      </c>
      <c r="D8" s="116">
        <v>3800</v>
      </c>
      <c r="E8" s="117">
        <v>-0.15015015015026734</v>
      </c>
      <c r="F8" s="116">
        <v>77.431906614786016</v>
      </c>
      <c r="J8" s="115" t="s">
        <v>54</v>
      </c>
      <c r="K8" s="116">
        <v>4466.666666666667</v>
      </c>
      <c r="L8" s="116">
        <v>6908.3333333333303</v>
      </c>
      <c r="M8" s="116">
        <v>7250</v>
      </c>
      <c r="N8" s="117">
        <v>4.9457177322075268</v>
      </c>
      <c r="O8" s="117">
        <v>62.31343283582089</v>
      </c>
    </row>
    <row r="9" spans="1:15">
      <c r="A9" s="115" t="s">
        <v>25</v>
      </c>
      <c r="B9" s="116">
        <v>2225.0233017126975</v>
      </c>
      <c r="C9" s="116">
        <v>4150</v>
      </c>
      <c r="D9" s="116">
        <v>4163.3333333333303</v>
      </c>
      <c r="E9" s="117">
        <v>0.32128514056218194</v>
      </c>
      <c r="F9" s="116">
        <v>87.114145282372135</v>
      </c>
      <c r="J9" s="115" t="s">
        <v>25</v>
      </c>
      <c r="K9" s="116">
        <v>4002.3522553047605</v>
      </c>
      <c r="L9" s="116">
        <v>7500</v>
      </c>
      <c r="M9" s="116">
        <v>7800</v>
      </c>
      <c r="N9" s="117">
        <v>4</v>
      </c>
      <c r="O9" s="117">
        <v>94.885394948977705</v>
      </c>
    </row>
    <row r="10" spans="1:15">
      <c r="A10" s="115" t="s">
        <v>29</v>
      </c>
      <c r="B10" s="116">
        <v>1933.3333333333333</v>
      </c>
      <c r="C10" s="116">
        <v>3825</v>
      </c>
      <c r="D10" s="116">
        <v>3975</v>
      </c>
      <c r="E10" s="117">
        <v>3.9215686274509949</v>
      </c>
      <c r="F10" s="116">
        <v>105.60344827586206</v>
      </c>
      <c r="J10" s="115" t="s">
        <v>29</v>
      </c>
      <c r="K10" s="116">
        <v>4514.2569566638404</v>
      </c>
      <c r="L10" s="116">
        <v>7914.2857142857101</v>
      </c>
      <c r="M10" s="116">
        <v>8057.1428571428569</v>
      </c>
      <c r="N10" s="117">
        <v>1.8050541516246028</v>
      </c>
      <c r="O10" s="117">
        <v>78.48214965364545</v>
      </c>
    </row>
    <row r="11" spans="1:15">
      <c r="A11" s="112" t="s">
        <v>50</v>
      </c>
      <c r="B11" s="113">
        <v>2309.5741032946094</v>
      </c>
      <c r="C11" s="113">
        <v>3219.7496284439185</v>
      </c>
      <c r="D11" s="113">
        <v>3419.3727918532895</v>
      </c>
      <c r="E11" s="114">
        <v>6.1999592032206294</v>
      </c>
      <c r="F11" s="113">
        <v>48.052092676981061</v>
      </c>
      <c r="J11" s="112" t="s">
        <v>50</v>
      </c>
      <c r="K11" s="113">
        <v>4338.535283794974</v>
      </c>
      <c r="L11" s="113">
        <v>7130.4137328112847</v>
      </c>
      <c r="M11" s="113">
        <v>7334.7070945043815</v>
      </c>
      <c r="N11" s="114">
        <v>2.8650982866957833</v>
      </c>
      <c r="O11" s="114">
        <v>69.059523888177694</v>
      </c>
    </row>
    <row r="12" spans="1:15">
      <c r="A12" s="115" t="s">
        <v>2</v>
      </c>
      <c r="B12" s="116">
        <v>2397.3698737316568</v>
      </c>
      <c r="C12" s="116">
        <v>2500</v>
      </c>
      <c r="D12" s="116">
        <v>2604.01452889752</v>
      </c>
      <c r="E12" s="117">
        <v>4.1605811559007861</v>
      </c>
      <c r="F12" s="116">
        <v>8.6196401076905147</v>
      </c>
      <c r="J12" s="115" t="s">
        <v>2</v>
      </c>
      <c r="K12" s="116">
        <v>4066.3342598203094</v>
      </c>
      <c r="L12" s="116">
        <v>7750</v>
      </c>
      <c r="M12" s="116">
        <v>7888.8888888888887</v>
      </c>
      <c r="N12" s="117">
        <v>1.7921146953405014</v>
      </c>
      <c r="O12" s="117">
        <v>94.004928882494198</v>
      </c>
    </row>
    <row r="13" spans="1:15">
      <c r="A13" s="115" t="s">
        <v>5</v>
      </c>
      <c r="B13" s="116">
        <v>2487.4457462046526</v>
      </c>
      <c r="C13" s="116">
        <v>2645</v>
      </c>
      <c r="D13" s="116">
        <v>3400</v>
      </c>
      <c r="E13" s="117">
        <v>28.544423440453699</v>
      </c>
      <c r="F13" s="116">
        <v>36.686398293821043</v>
      </c>
      <c r="J13" s="115" t="s">
        <v>5</v>
      </c>
      <c r="K13" s="116">
        <v>4579.1056264793497</v>
      </c>
      <c r="L13" s="116">
        <v>7000</v>
      </c>
      <c r="M13" s="116">
        <v>7500</v>
      </c>
      <c r="N13" s="117">
        <v>7.1428571428571388</v>
      </c>
      <c r="O13" s="117">
        <v>63.787442609538203</v>
      </c>
    </row>
    <row r="14" spans="1:15">
      <c r="A14" s="115" t="s">
        <v>8</v>
      </c>
      <c r="B14" s="116">
        <v>2397.5639499765243</v>
      </c>
      <c r="C14" s="116">
        <v>4013.3333333333298</v>
      </c>
      <c r="D14" s="116">
        <v>3988.8888888888887</v>
      </c>
      <c r="E14" s="117">
        <v>-0.60908084163889953</v>
      </c>
      <c r="F14" s="116">
        <v>66.372575335391815</v>
      </c>
      <c r="J14" s="115" t="s">
        <v>8</v>
      </c>
      <c r="K14" s="116">
        <v>4221.8612812287038</v>
      </c>
      <c r="L14" s="116">
        <v>5913.3333333333303</v>
      </c>
      <c r="M14" s="116">
        <v>6100</v>
      </c>
      <c r="N14" s="117">
        <v>3.156708004509639</v>
      </c>
      <c r="O14" s="117">
        <v>44.48603574735867</v>
      </c>
    </row>
    <row r="15" spans="1:15">
      <c r="A15" s="115" t="s">
        <v>15</v>
      </c>
      <c r="B15" s="116">
        <v>1986.3120374414725</v>
      </c>
      <c r="C15" s="116">
        <v>3928.5714285714298</v>
      </c>
      <c r="D15" s="116">
        <v>4133.3333333333303</v>
      </c>
      <c r="E15" s="117">
        <v>5.2121212121211187</v>
      </c>
      <c r="F15" s="116">
        <v>108.09083645575606</v>
      </c>
      <c r="J15" s="115" t="s">
        <v>15</v>
      </c>
      <c r="K15" s="116">
        <v>4550</v>
      </c>
      <c r="L15" s="116">
        <v>7820</v>
      </c>
      <c r="M15" s="116">
        <v>7933.3333333333303</v>
      </c>
      <c r="N15" s="117">
        <v>1.4492753623188008</v>
      </c>
      <c r="O15" s="117">
        <v>74.358974358974308</v>
      </c>
    </row>
    <row r="16" spans="1:15">
      <c r="A16" s="115" t="s">
        <v>32</v>
      </c>
      <c r="B16" s="116">
        <v>2251.9083322565939</v>
      </c>
      <c r="C16" s="116">
        <v>3621.5930087587499</v>
      </c>
      <c r="D16" s="116">
        <v>3650</v>
      </c>
      <c r="E16" s="117">
        <v>0.78437834324698485</v>
      </c>
      <c r="F16" s="116">
        <v>62.084750418877206</v>
      </c>
      <c r="J16" s="115" t="s">
        <v>32</v>
      </c>
      <c r="K16" s="116">
        <v>4500</v>
      </c>
      <c r="L16" s="116">
        <v>7655.2390697492601</v>
      </c>
      <c r="M16" s="116">
        <v>7700</v>
      </c>
      <c r="N16" s="117">
        <v>0.58470976337785885</v>
      </c>
      <c r="O16" s="117">
        <v>71.111111111111114</v>
      </c>
    </row>
    <row r="17" spans="1:15">
      <c r="A17" s="115" t="s">
        <v>33</v>
      </c>
      <c r="B17" s="116">
        <v>2336.8446801567547</v>
      </c>
      <c r="C17" s="116">
        <v>2610</v>
      </c>
      <c r="D17" s="116">
        <v>2740</v>
      </c>
      <c r="E17" s="117">
        <v>4.9808429118773887</v>
      </c>
      <c r="F17" s="116">
        <v>17.252123055786555</v>
      </c>
      <c r="J17" s="115" t="s">
        <v>33</v>
      </c>
      <c r="K17" s="116">
        <v>4113.9105352414799</v>
      </c>
      <c r="L17" s="116">
        <v>6643.9099937851197</v>
      </c>
      <c r="M17" s="116">
        <v>6886.0203448040702</v>
      </c>
      <c r="N17" s="117">
        <v>3.6440943848641325</v>
      </c>
      <c r="O17" s="117">
        <v>67.383813668662384</v>
      </c>
    </row>
    <row r="18" spans="1:15">
      <c r="A18" s="112" t="s">
        <v>53</v>
      </c>
      <c r="B18" s="113">
        <v>1903.1329069953088</v>
      </c>
      <c r="C18" s="113">
        <v>3532.4674349705138</v>
      </c>
      <c r="D18" s="113">
        <v>3646.8253968253971</v>
      </c>
      <c r="E18" s="114">
        <v>3.2373394506845017</v>
      </c>
      <c r="F18" s="113">
        <v>91.6222132159468</v>
      </c>
      <c r="J18" s="112" t="s">
        <v>53</v>
      </c>
      <c r="K18" s="113">
        <v>4088.5981151928904</v>
      </c>
      <c r="L18" s="113">
        <v>7533.9063269891021</v>
      </c>
      <c r="M18" s="113">
        <v>7745.2897753445013</v>
      </c>
      <c r="N18" s="114">
        <v>2.8057615688444457</v>
      </c>
      <c r="O18" s="114">
        <v>89.436319176581549</v>
      </c>
    </row>
    <row r="19" spans="1:15">
      <c r="A19" s="115" t="s">
        <v>17</v>
      </c>
      <c r="B19" s="116">
        <v>1716.9987344232875</v>
      </c>
      <c r="C19" s="116">
        <v>3250</v>
      </c>
      <c r="D19" s="116">
        <v>3450</v>
      </c>
      <c r="E19" s="117">
        <v>6.1538461538461604</v>
      </c>
      <c r="F19" s="116">
        <v>100.93200599584603</v>
      </c>
      <c r="J19" s="115" t="s">
        <v>17</v>
      </c>
      <c r="K19" s="116">
        <v>4220</v>
      </c>
      <c r="L19" s="116">
        <v>7600</v>
      </c>
      <c r="M19" s="116">
        <v>7900</v>
      </c>
      <c r="N19" s="117">
        <v>3.9473684210526301</v>
      </c>
      <c r="O19" s="117">
        <v>87.2037914691943</v>
      </c>
    </row>
    <row r="20" spans="1:15">
      <c r="A20" s="115" t="s">
        <v>18</v>
      </c>
      <c r="B20" s="116">
        <v>1825.8552404826808</v>
      </c>
      <c r="C20" s="116">
        <v>3858.3333333333298</v>
      </c>
      <c r="D20" s="116">
        <v>3911.1111111111099</v>
      </c>
      <c r="E20" s="117">
        <v>1.367890568754575</v>
      </c>
      <c r="F20" s="116">
        <v>114.20707536908421</v>
      </c>
      <c r="J20" s="115" t="s">
        <v>18</v>
      </c>
      <c r="K20" s="116">
        <v>3751.269965128321</v>
      </c>
      <c r="L20" s="116">
        <v>7625</v>
      </c>
      <c r="M20" s="116">
        <v>7765</v>
      </c>
      <c r="N20" s="117">
        <v>1.8360655737704974</v>
      </c>
      <c r="O20" s="117">
        <v>106.99656575461586</v>
      </c>
    </row>
    <row r="21" spans="1:15">
      <c r="A21" s="115" t="s">
        <v>19</v>
      </c>
      <c r="B21" s="116">
        <v>1848.1168532114291</v>
      </c>
      <c r="C21" s="116">
        <v>3260</v>
      </c>
      <c r="D21" s="116">
        <v>3300</v>
      </c>
      <c r="E21" s="117">
        <v>1.2269938650306642</v>
      </c>
      <c r="F21" s="116">
        <v>78.560137810856901</v>
      </c>
      <c r="J21" s="115" t="s">
        <v>19</v>
      </c>
      <c r="K21" s="116">
        <v>4275</v>
      </c>
      <c r="L21" s="116">
        <v>6950</v>
      </c>
      <c r="M21" s="116">
        <v>7150</v>
      </c>
      <c r="N21" s="117">
        <v>2.8776978417266292</v>
      </c>
      <c r="O21" s="117">
        <v>67.251461988304101</v>
      </c>
    </row>
    <row r="22" spans="1:15">
      <c r="A22" s="115" t="s">
        <v>20</v>
      </c>
      <c r="B22" s="116">
        <v>1880.9595208497642</v>
      </c>
      <c r="C22" s="116">
        <v>3605.7142857142899</v>
      </c>
      <c r="D22" s="116">
        <v>3800</v>
      </c>
      <c r="E22" s="117">
        <v>5.3882725832011431</v>
      </c>
      <c r="F22" s="116">
        <v>102.02454959175665</v>
      </c>
      <c r="J22" s="115" t="s">
        <v>20</v>
      </c>
      <c r="K22" s="116">
        <v>3845.035389161897</v>
      </c>
      <c r="L22" s="116">
        <v>7900</v>
      </c>
      <c r="M22" s="116">
        <v>8300</v>
      </c>
      <c r="N22" s="117">
        <v>5.0632911392405049</v>
      </c>
      <c r="O22" s="117">
        <v>115.86277263911353</v>
      </c>
    </row>
    <row r="23" spans="1:15">
      <c r="A23" s="115" t="s">
        <v>21</v>
      </c>
      <c r="B23" s="116">
        <v>2000</v>
      </c>
      <c r="C23" s="116">
        <v>3250</v>
      </c>
      <c r="D23" s="116">
        <v>3500</v>
      </c>
      <c r="E23" s="117">
        <v>7.6923076923076934</v>
      </c>
      <c r="F23" s="116">
        <v>75</v>
      </c>
      <c r="J23" s="115" t="s">
        <v>21</v>
      </c>
      <c r="K23" s="116">
        <v>4029.8241029377796</v>
      </c>
      <c r="L23" s="116">
        <v>7750</v>
      </c>
      <c r="M23" s="116">
        <v>7850</v>
      </c>
      <c r="N23" s="117">
        <v>1.2903225806451672</v>
      </c>
      <c r="O23" s="117">
        <v>94.797584199203044</v>
      </c>
    </row>
    <row r="24" spans="1:15">
      <c r="A24" s="115" t="s">
        <v>31</v>
      </c>
      <c r="B24" s="116">
        <v>2000</v>
      </c>
      <c r="C24" s="116">
        <v>3650</v>
      </c>
      <c r="D24" s="116">
        <v>3700</v>
      </c>
      <c r="E24" s="117">
        <v>1.3698630136986338</v>
      </c>
      <c r="F24" s="116">
        <v>85</v>
      </c>
      <c r="J24" s="115" t="s">
        <v>31</v>
      </c>
      <c r="K24" s="116">
        <v>4750</v>
      </c>
      <c r="L24" s="116">
        <v>7100</v>
      </c>
      <c r="M24" s="116">
        <v>7350</v>
      </c>
      <c r="N24" s="117">
        <v>3.5211267605633765</v>
      </c>
      <c r="O24" s="117">
        <v>54.73684210526315</v>
      </c>
    </row>
    <row r="25" spans="1:15">
      <c r="A25" s="115" t="s">
        <v>34</v>
      </c>
      <c r="B25" s="116">
        <v>2050</v>
      </c>
      <c r="C25" s="116">
        <v>3853.2244257459802</v>
      </c>
      <c r="D25" s="116">
        <v>3866.6666666666702</v>
      </c>
      <c r="E25" s="117">
        <v>0.34885694253554789</v>
      </c>
      <c r="F25" s="116">
        <v>88.617886178861937</v>
      </c>
      <c r="J25" s="115" t="s">
        <v>34</v>
      </c>
      <c r="K25" s="116">
        <v>3749.0573491222362</v>
      </c>
      <c r="L25" s="116">
        <v>7812.3442889237103</v>
      </c>
      <c r="M25" s="116">
        <v>7902.0284274115102</v>
      </c>
      <c r="N25" s="117">
        <v>1.1479798530506855</v>
      </c>
      <c r="O25" s="117">
        <v>110.77374101149999</v>
      </c>
    </row>
    <row r="26" spans="1:15">
      <c r="A26" s="112" t="s">
        <v>48</v>
      </c>
      <c r="B26" s="113">
        <v>2055.6939393939397</v>
      </c>
      <c r="C26" s="113">
        <v>3938</v>
      </c>
      <c r="D26" s="113">
        <v>3992.5641025641039</v>
      </c>
      <c r="E26" s="114">
        <v>1.3855790392103557</v>
      </c>
      <c r="F26" s="113">
        <v>94.219772995059401</v>
      </c>
      <c r="J26" s="112" t="s">
        <v>48</v>
      </c>
      <c r="K26" s="113">
        <v>4391.508562100109</v>
      </c>
      <c r="L26" s="113">
        <v>7308.7599067599076</v>
      </c>
      <c r="M26" s="113">
        <v>7567.3152597402604</v>
      </c>
      <c r="N26" s="114">
        <v>3.5376090647226448</v>
      </c>
      <c r="O26" s="114">
        <v>72.316987493733023</v>
      </c>
    </row>
    <row r="27" spans="1:15">
      <c r="A27" s="115" t="s">
        <v>0</v>
      </c>
      <c r="B27" s="116">
        <v>2110</v>
      </c>
      <c r="C27" s="116">
        <v>3900</v>
      </c>
      <c r="D27" s="116">
        <v>3950</v>
      </c>
      <c r="E27" s="117">
        <v>1.2820512820512704</v>
      </c>
      <c r="F27" s="116">
        <v>87.2037914691943</v>
      </c>
      <c r="J27" s="115" t="s">
        <v>0</v>
      </c>
      <c r="K27" s="116">
        <v>4585</v>
      </c>
      <c r="L27" s="116">
        <v>7441.6666666666697</v>
      </c>
      <c r="M27" s="116">
        <v>7651</v>
      </c>
      <c r="N27" s="117">
        <v>2.8129899216124983</v>
      </c>
      <c r="O27" s="117">
        <v>66.870229007633611</v>
      </c>
    </row>
    <row r="28" spans="1:15">
      <c r="A28" s="115" t="s">
        <v>4</v>
      </c>
      <c r="B28" s="116">
        <v>2373.3333333333335</v>
      </c>
      <c r="C28" s="116">
        <v>3990</v>
      </c>
      <c r="D28" s="116">
        <v>4046.1538461538498</v>
      </c>
      <c r="E28" s="117">
        <v>1.4073645652593854</v>
      </c>
      <c r="F28" s="116">
        <v>70.484010371650982</v>
      </c>
      <c r="J28" s="115" t="s">
        <v>4</v>
      </c>
      <c r="K28" s="116">
        <v>4418.7926865130603</v>
      </c>
      <c r="L28" s="116">
        <v>7245.7692307692296</v>
      </c>
      <c r="M28" s="116">
        <v>7436.4285714285697</v>
      </c>
      <c r="N28" s="117">
        <v>2.6313195271207945</v>
      </c>
      <c r="O28" s="117">
        <v>68.2909586169514</v>
      </c>
    </row>
    <row r="29" spans="1:15">
      <c r="A29" s="115" t="s">
        <v>11</v>
      </c>
      <c r="B29" s="116">
        <v>1894</v>
      </c>
      <c r="C29" s="116">
        <v>3863.3333333333298</v>
      </c>
      <c r="D29" s="116">
        <v>3900</v>
      </c>
      <c r="E29" s="117">
        <v>0.9490940465919806</v>
      </c>
      <c r="F29" s="116">
        <v>105.91341077085534</v>
      </c>
      <c r="J29" s="115" t="s">
        <v>11</v>
      </c>
      <c r="K29" s="116">
        <v>4315.5670582106604</v>
      </c>
      <c r="L29" s="116">
        <v>6850</v>
      </c>
      <c r="M29" s="116">
        <v>7150</v>
      </c>
      <c r="N29" s="117">
        <v>4.379562043795616</v>
      </c>
      <c r="O29" s="117">
        <v>65.679270036984775</v>
      </c>
    </row>
    <row r="30" spans="1:15">
      <c r="A30" s="115" t="s">
        <v>14</v>
      </c>
      <c r="B30" s="116">
        <v>1913.6363636363637</v>
      </c>
      <c r="C30" s="116">
        <v>3904.1666666666702</v>
      </c>
      <c r="D30" s="116">
        <v>3916.6666666666702</v>
      </c>
      <c r="E30" s="117">
        <v>0.32017075773747194</v>
      </c>
      <c r="F30" s="116">
        <v>104.67141726049104</v>
      </c>
      <c r="J30" s="115" t="s">
        <v>14</v>
      </c>
      <c r="K30" s="116">
        <v>4709.6153846153848</v>
      </c>
      <c r="L30" s="116">
        <v>7885</v>
      </c>
      <c r="M30" s="116">
        <v>8252.2727272727298</v>
      </c>
      <c r="N30" s="117">
        <v>4.6578659134144544</v>
      </c>
      <c r="O30" s="117">
        <v>75.221797394112684</v>
      </c>
    </row>
    <row r="31" spans="1:15">
      <c r="A31" s="115" t="s">
        <v>16</v>
      </c>
      <c r="B31" s="116">
        <v>1987.5</v>
      </c>
      <c r="C31" s="116">
        <v>4032.5</v>
      </c>
      <c r="D31" s="116">
        <v>4150</v>
      </c>
      <c r="E31" s="117">
        <v>2.9138251704897726</v>
      </c>
      <c r="F31" s="116">
        <v>108.80503144654088</v>
      </c>
      <c r="J31" s="115" t="s">
        <v>16</v>
      </c>
      <c r="K31" s="116">
        <v>3928.5676811614362</v>
      </c>
      <c r="L31" s="116">
        <v>7121.3636363636397</v>
      </c>
      <c r="M31" s="116">
        <v>7346.875</v>
      </c>
      <c r="N31" s="117">
        <v>3.1666879428096735</v>
      </c>
      <c r="O31" s="117">
        <v>87.011542024089039</v>
      </c>
    </row>
    <row r="32" spans="1:15">
      <c r="A32" s="112" t="s">
        <v>51</v>
      </c>
      <c r="B32" s="113">
        <v>2104.9138564198365</v>
      </c>
      <c r="C32" s="113">
        <v>3875.2303807303797</v>
      </c>
      <c r="D32" s="113">
        <v>3877.0771892871799</v>
      </c>
      <c r="E32" s="114">
        <v>4.7656742318679335E-2</v>
      </c>
      <c r="F32" s="113">
        <v>84.191727251087826</v>
      </c>
      <c r="J32" s="112" t="s">
        <v>51</v>
      </c>
      <c r="K32" s="113">
        <v>4619.0837723245486</v>
      </c>
      <c r="L32" s="113">
        <v>7091.6116938616933</v>
      </c>
      <c r="M32" s="113">
        <v>7251.038961038962</v>
      </c>
      <c r="N32" s="114">
        <v>2.2481105009636337</v>
      </c>
      <c r="O32" s="114">
        <v>56.980027175170392</v>
      </c>
    </row>
    <row r="33" spans="1:15">
      <c r="A33" s="115" t="s">
        <v>3</v>
      </c>
      <c r="B33" s="116">
        <v>2220</v>
      </c>
      <c r="C33" s="116">
        <v>3710</v>
      </c>
      <c r="D33" s="116">
        <v>3565</v>
      </c>
      <c r="E33" s="117">
        <v>-3.9083557951482391</v>
      </c>
      <c r="F33" s="116">
        <v>60.585585585585591</v>
      </c>
      <c r="J33" s="115" t="s">
        <v>3</v>
      </c>
      <c r="K33" s="116">
        <v>4605.7504745810857</v>
      </c>
      <c r="L33" s="116">
        <v>6816</v>
      </c>
      <c r="M33" s="116">
        <v>6840.9090909090901</v>
      </c>
      <c r="N33" s="117">
        <v>0.36545027742209868</v>
      </c>
      <c r="O33" s="117">
        <v>48.529737524074221</v>
      </c>
    </row>
    <row r="34" spans="1:15">
      <c r="A34" s="115" t="s">
        <v>6</v>
      </c>
      <c r="B34" s="116">
        <v>1952.0967640081237</v>
      </c>
      <c r="C34" s="116">
        <v>3890</v>
      </c>
      <c r="D34" s="116">
        <v>3931.8181818181802</v>
      </c>
      <c r="E34" s="117">
        <v>1.0750175274596359</v>
      </c>
      <c r="F34" s="116">
        <v>101.41512727807677</v>
      </c>
      <c r="J34" s="115" t="s">
        <v>6</v>
      </c>
      <c r="K34" s="116">
        <v>4530</v>
      </c>
      <c r="L34" s="116">
        <v>6851.25</v>
      </c>
      <c r="M34" s="116">
        <v>7252.2727272727298</v>
      </c>
      <c r="N34" s="117">
        <v>5.8532782670714028</v>
      </c>
      <c r="O34" s="117">
        <v>60.094320690347246</v>
      </c>
    </row>
    <row r="35" spans="1:15">
      <c r="A35" s="115" t="s">
        <v>9</v>
      </c>
      <c r="B35" s="116">
        <v>2170</v>
      </c>
      <c r="C35" s="116">
        <v>4081.8181818181802</v>
      </c>
      <c r="D35" s="116">
        <v>4000</v>
      </c>
      <c r="E35" s="117">
        <v>-2.0044543429843742</v>
      </c>
      <c r="F35" s="116">
        <v>84.331797235023032</v>
      </c>
      <c r="J35" s="115" t="s">
        <v>9</v>
      </c>
      <c r="K35" s="116">
        <v>4762.6513190300702</v>
      </c>
      <c r="L35" s="116">
        <v>6790.2727272727298</v>
      </c>
      <c r="M35" s="116">
        <v>6865.9090909090901</v>
      </c>
      <c r="N35" s="117">
        <v>1.113892868140212</v>
      </c>
      <c r="O35" s="117">
        <v>44.161489703750902</v>
      </c>
    </row>
    <row r="36" spans="1:15">
      <c r="A36" s="115" t="s">
        <v>10</v>
      </c>
      <c r="B36" s="116">
        <v>2210</v>
      </c>
      <c r="C36" s="116">
        <v>3708.4615384615399</v>
      </c>
      <c r="D36" s="116">
        <v>3718.75</v>
      </c>
      <c r="E36" s="117">
        <v>0.2774320680356368</v>
      </c>
      <c r="F36" s="116">
        <v>68.269230769230774</v>
      </c>
      <c r="J36" s="115" t="s">
        <v>10</v>
      </c>
      <c r="K36" s="116">
        <v>4564</v>
      </c>
      <c r="L36" s="116">
        <v>7689.583333333333</v>
      </c>
      <c r="M36" s="116">
        <v>7915</v>
      </c>
      <c r="N36" s="117">
        <v>2.9314548902736419</v>
      </c>
      <c r="O36" s="117">
        <v>73.422436459246256</v>
      </c>
    </row>
    <row r="37" spans="1:15">
      <c r="A37" s="115" t="s">
        <v>12</v>
      </c>
      <c r="B37" s="116">
        <v>1985.7142857142858</v>
      </c>
      <c r="C37" s="116">
        <v>3810.76923076923</v>
      </c>
      <c r="D37" s="116">
        <v>3941.7096945767198</v>
      </c>
      <c r="E37" s="117">
        <v>3.4360638463814439</v>
      </c>
      <c r="F37" s="116">
        <v>98.503365913935511</v>
      </c>
      <c r="J37" s="115" t="s">
        <v>12</v>
      </c>
      <c r="K37" s="116">
        <v>4728.5714285714284</v>
      </c>
      <c r="L37" s="116">
        <v>7109.2307692307704</v>
      </c>
      <c r="M37" s="116">
        <v>7332.1428571428596</v>
      </c>
      <c r="N37" s="117">
        <v>3.1355303428447883</v>
      </c>
      <c r="O37" s="117">
        <v>55.060422960725134</v>
      </c>
    </row>
    <row r="38" spans="1:15">
      <c r="A38" s="115" t="s">
        <v>30</v>
      </c>
      <c r="B38" s="116">
        <v>2091.6720887966094</v>
      </c>
      <c r="C38" s="116">
        <v>4050.3333333333298</v>
      </c>
      <c r="D38" s="116">
        <v>4105.1852593281801</v>
      </c>
      <c r="E38" s="117">
        <v>1.3542570815945396</v>
      </c>
      <c r="F38" s="116">
        <v>96.263328335083088</v>
      </c>
      <c r="J38" s="115" t="s">
        <v>30</v>
      </c>
      <c r="K38" s="116">
        <v>4523.5294117647099</v>
      </c>
      <c r="L38" s="116">
        <v>7293.3333333333303</v>
      </c>
      <c r="M38" s="116">
        <v>7300</v>
      </c>
      <c r="N38" s="117">
        <v>9.1407678245005286E-2</v>
      </c>
      <c r="O38" s="117">
        <v>61.378413524057066</v>
      </c>
    </row>
    <row r="39" spans="1:15">
      <c r="A39" s="112" t="s">
        <v>52</v>
      </c>
      <c r="B39" s="113">
        <v>2004.2225476049007</v>
      </c>
      <c r="C39" s="113">
        <v>3813.492063492065</v>
      </c>
      <c r="D39" s="113">
        <v>3900.5532212885173</v>
      </c>
      <c r="E39" s="114">
        <v>2.2829772908122834</v>
      </c>
      <c r="F39" s="113">
        <v>94.616771772664777</v>
      </c>
      <c r="J39" s="112" t="s">
        <v>52</v>
      </c>
      <c r="K39" s="113">
        <v>4342.9212663552198</v>
      </c>
      <c r="L39" s="113">
        <v>7892.3950216450212</v>
      </c>
      <c r="M39" s="113">
        <v>7981.5121452621461</v>
      </c>
      <c r="N39" s="114">
        <v>1.1291518401286282</v>
      </c>
      <c r="O39" s="114">
        <v>83.782105540232379</v>
      </c>
    </row>
    <row r="40" spans="1:15">
      <c r="A40" s="115" t="s">
        <v>13</v>
      </c>
      <c r="B40" s="116">
        <v>2091.4285714285716</v>
      </c>
      <c r="C40" s="116">
        <v>4016.6666666666702</v>
      </c>
      <c r="D40" s="116">
        <v>4200</v>
      </c>
      <c r="E40" s="117">
        <v>4.5643153526970082</v>
      </c>
      <c r="F40" s="116">
        <v>100.81967213114754</v>
      </c>
      <c r="J40" s="115" t="s">
        <v>13</v>
      </c>
      <c r="K40" s="116">
        <v>4596.9248555905797</v>
      </c>
      <c r="L40" s="116">
        <v>6891.0714285714303</v>
      </c>
      <c r="M40" s="116">
        <v>6991.0714285714303</v>
      </c>
      <c r="N40" s="117">
        <v>1.4511531484840532</v>
      </c>
      <c r="O40" s="117">
        <v>52.081481603276472</v>
      </c>
    </row>
    <row r="41" spans="1:15">
      <c r="A41" s="115" t="s">
        <v>24</v>
      </c>
      <c r="B41" s="116">
        <v>2082.2727272727275</v>
      </c>
      <c r="C41" s="116">
        <v>3980</v>
      </c>
      <c r="D41" s="116">
        <v>4041.1764705882401</v>
      </c>
      <c r="E41" s="117">
        <v>1.5370972509608123</v>
      </c>
      <c r="F41" s="116">
        <v>94.075272545167593</v>
      </c>
      <c r="J41" s="115" t="s">
        <v>24</v>
      </c>
      <c r="K41" s="116">
        <v>4435.454545454545</v>
      </c>
      <c r="L41" s="116">
        <v>7875</v>
      </c>
      <c r="M41" s="116">
        <v>7847.2222222222226</v>
      </c>
      <c r="N41" s="117">
        <v>-0.35273368606702604</v>
      </c>
      <c r="O41" s="117">
        <v>76.92036164059121</v>
      </c>
    </row>
    <row r="42" spans="1:15">
      <c r="A42" s="115" t="s">
        <v>35</v>
      </c>
      <c r="B42" s="116">
        <v>1922.2222222222222</v>
      </c>
      <c r="C42" s="116">
        <v>3605</v>
      </c>
      <c r="D42" s="116">
        <v>3655</v>
      </c>
      <c r="E42" s="117">
        <v>1.3869625520110986</v>
      </c>
      <c r="F42" s="116">
        <v>90.144508670520253</v>
      </c>
      <c r="J42" s="115" t="s">
        <v>35</v>
      </c>
      <c r="K42" s="116">
        <v>4702.7777777777774</v>
      </c>
      <c r="L42" s="116">
        <v>7807.7272727272702</v>
      </c>
      <c r="M42" s="116">
        <v>7888.6363636363603</v>
      </c>
      <c r="N42" s="117">
        <v>1.0362694300517887</v>
      </c>
      <c r="O42" s="117">
        <v>67.744187295279971</v>
      </c>
    </row>
    <row r="43" spans="1:15">
      <c r="A43" s="115" t="s">
        <v>26</v>
      </c>
      <c r="B43" s="116">
        <v>1950</v>
      </c>
      <c r="C43" s="116">
        <v>3667.1428571428601</v>
      </c>
      <c r="D43" s="116">
        <v>3732.1428571428601</v>
      </c>
      <c r="E43" s="117">
        <v>1.7724970783015124</v>
      </c>
      <c r="F43" s="116">
        <v>91.391941391941543</v>
      </c>
      <c r="J43" s="115" t="s">
        <v>26</v>
      </c>
      <c r="K43" s="116">
        <v>3991.1498034492956</v>
      </c>
      <c r="L43" s="116">
        <v>7827</v>
      </c>
      <c r="M43" s="116">
        <v>7980</v>
      </c>
      <c r="N43" s="117">
        <v>1.9547719432732862</v>
      </c>
      <c r="O43" s="117">
        <v>99.942382345643779</v>
      </c>
    </row>
    <row r="44" spans="1:15">
      <c r="A44" s="115" t="s">
        <v>27</v>
      </c>
      <c r="B44" s="116">
        <v>2000</v>
      </c>
      <c r="C44" s="116">
        <v>3905.7142857142899</v>
      </c>
      <c r="D44" s="116">
        <v>3985.7142857142899</v>
      </c>
      <c r="E44" s="117">
        <v>2.0482809070958297</v>
      </c>
      <c r="F44" s="116">
        <v>99.285714285714477</v>
      </c>
      <c r="J44" s="115" t="s">
        <v>27</v>
      </c>
      <c r="K44" s="116">
        <v>4255.6820835097196</v>
      </c>
      <c r="L44" s="116">
        <v>8625</v>
      </c>
      <c r="M44" s="116">
        <v>8782.1428571428605</v>
      </c>
      <c r="N44" s="117">
        <v>1.8219461697722892</v>
      </c>
      <c r="O44" s="117">
        <v>106.36275654078244</v>
      </c>
    </row>
    <row r="45" spans="1:15">
      <c r="A45" s="115" t="s">
        <v>28</v>
      </c>
      <c r="B45" s="116">
        <v>1979.4117647058824</v>
      </c>
      <c r="C45" s="116">
        <v>3706.4285714285702</v>
      </c>
      <c r="D45" s="116">
        <v>3789.2857142857142</v>
      </c>
      <c r="E45" s="117">
        <v>2.2354981692041207</v>
      </c>
      <c r="F45" s="116">
        <v>91.434939503290167</v>
      </c>
      <c r="J45" s="115" t="s">
        <v>28</v>
      </c>
      <c r="K45" s="116">
        <v>4075.5385323494002</v>
      </c>
      <c r="L45" s="116">
        <v>8328.5714285714294</v>
      </c>
      <c r="M45" s="116">
        <v>8400</v>
      </c>
      <c r="N45" s="117">
        <v>0.85763293310461108</v>
      </c>
      <c r="O45" s="117">
        <v>106.10773112130789</v>
      </c>
    </row>
    <row r="46" spans="1:15">
      <c r="A46" s="118" t="s">
        <v>55</v>
      </c>
      <c r="B46" s="119">
        <v>2057.7147840862717</v>
      </c>
      <c r="C46" s="119">
        <v>3708.5833900857501</v>
      </c>
      <c r="D46" s="119">
        <v>3778.3027349743134</v>
      </c>
      <c r="E46" s="120">
        <v>1.8799454550474763</v>
      </c>
      <c r="F46" s="119">
        <v>83.616445009509363</v>
      </c>
      <c r="J46" s="118" t="s">
        <v>55</v>
      </c>
      <c r="K46" s="119">
        <v>4359.2292862589247</v>
      </c>
      <c r="L46" s="119">
        <v>7447.7892493761346</v>
      </c>
      <c r="M46" s="119">
        <v>7617.7094370011082</v>
      </c>
      <c r="N46" s="120">
        <v>2.2814849069367398</v>
      </c>
      <c r="O46" s="120">
        <v>74.748996594730613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Z61"/>
  <sheetViews>
    <sheetView workbookViewId="0">
      <pane xSplit="1" ySplit="4" topLeftCell="B41" activePane="bottomRight" state="frozen"/>
      <selection pane="topRight"/>
      <selection pane="bottomLeft"/>
      <selection pane="bottomRight" activeCell="BQ39" sqref="BQ39"/>
    </sheetView>
  </sheetViews>
  <sheetFormatPr defaultColWidth="9.109375" defaultRowHeight="15" customHeight="1"/>
  <cols>
    <col min="1" max="1" width="19.6640625" style="69" customWidth="1"/>
    <col min="2" max="2" width="25.441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77" width="9.109375" style="69"/>
    <col min="78" max="78" width="15.109375" style="69" bestFit="1" customWidth="1"/>
    <col min="79" max="16384" width="9.109375" style="69"/>
  </cols>
  <sheetData>
    <row r="3" spans="1:78" ht="15" customHeight="1">
      <c r="C3" s="106" t="s">
        <v>46</v>
      </c>
    </row>
    <row r="4" spans="1:78" s="70" customFormat="1" ht="15" customHeight="1">
      <c r="A4" s="71" t="s">
        <v>45</v>
      </c>
      <c r="B4" s="71" t="s">
        <v>44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  <c r="BX4" s="72">
        <v>44593</v>
      </c>
      <c r="BY4" s="72">
        <v>44621</v>
      </c>
      <c r="BZ4" s="108" t="s">
        <v>47</v>
      </c>
    </row>
    <row r="5" spans="1:78" ht="15" customHeight="1">
      <c r="A5" s="74" t="s">
        <v>0</v>
      </c>
      <c r="B5" s="75" t="s">
        <v>43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  <c r="BX5" s="36">
        <v>3900</v>
      </c>
      <c r="BY5" s="36">
        <v>3950</v>
      </c>
      <c r="BZ5" s="69" t="s">
        <v>48</v>
      </c>
    </row>
    <row r="6" spans="1:78" ht="15" customHeight="1">
      <c r="A6" s="74" t="s">
        <v>1</v>
      </c>
      <c r="B6" s="75" t="s">
        <v>43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5">
        <v>3768.75</v>
      </c>
      <c r="BX6" s="36">
        <v>3814.6</v>
      </c>
      <c r="BY6" s="36">
        <v>3850.6094628516898</v>
      </c>
      <c r="BZ6" s="69" t="s">
        <v>49</v>
      </c>
    </row>
    <row r="7" spans="1:78" ht="15" customHeight="1">
      <c r="A7" s="74" t="s">
        <v>2</v>
      </c>
      <c r="B7" s="75" t="s">
        <v>43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  <c r="BX7" s="36">
        <v>2500</v>
      </c>
      <c r="BY7" s="36">
        <v>2604.01452889752</v>
      </c>
      <c r="BZ7" s="69" t="s">
        <v>50</v>
      </c>
    </row>
    <row r="8" spans="1:78" ht="15" customHeight="1">
      <c r="A8" s="74" t="s">
        <v>3</v>
      </c>
      <c r="B8" s="75" t="s">
        <v>43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  <c r="BX8" s="36">
        <v>3710</v>
      </c>
      <c r="BY8" s="36">
        <v>3565</v>
      </c>
      <c r="BZ8" s="69" t="s">
        <v>51</v>
      </c>
    </row>
    <row r="9" spans="1:78" ht="15" customHeight="1">
      <c r="A9" s="74" t="s">
        <v>4</v>
      </c>
      <c r="B9" s="75" t="s">
        <v>43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  <c r="BX9" s="36">
        <v>3990</v>
      </c>
      <c r="BY9" s="36">
        <v>4046.1538461538498</v>
      </c>
      <c r="BZ9" s="69" t="s">
        <v>48</v>
      </c>
    </row>
    <row r="10" spans="1:78" ht="15" customHeight="1">
      <c r="A10" s="74" t="s">
        <v>5</v>
      </c>
      <c r="B10" s="75" t="s">
        <v>43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  <c r="BX10" s="36">
        <v>2645</v>
      </c>
      <c r="BY10" s="36">
        <v>3400</v>
      </c>
      <c r="BZ10" s="69" t="s">
        <v>50</v>
      </c>
    </row>
    <row r="11" spans="1:78" ht="15" customHeight="1">
      <c r="A11" s="74" t="s">
        <v>6</v>
      </c>
      <c r="B11" s="75" t="s">
        <v>43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  <c r="BX11" s="36">
        <v>3890</v>
      </c>
      <c r="BY11" s="36">
        <v>3931.8181818181802</v>
      </c>
      <c r="BZ11" s="69" t="s">
        <v>51</v>
      </c>
    </row>
    <row r="12" spans="1:78" ht="15" customHeight="1">
      <c r="A12" s="74" t="s">
        <v>7</v>
      </c>
      <c r="B12" s="75" t="s">
        <v>43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5">
        <v>4110</v>
      </c>
      <c r="BX12" s="36">
        <v>4205</v>
      </c>
      <c r="BY12" s="36">
        <v>3808.3333333333335</v>
      </c>
      <c r="BZ12" s="69" t="s">
        <v>49</v>
      </c>
    </row>
    <row r="13" spans="1:78" ht="15" customHeight="1">
      <c r="A13" s="74" t="s">
        <v>8</v>
      </c>
      <c r="B13" s="75" t="s">
        <v>43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  <c r="BX13" s="36">
        <v>4013.3333333333298</v>
      </c>
      <c r="BY13" s="36">
        <v>3988.8888888888887</v>
      </c>
      <c r="BZ13" s="69" t="s">
        <v>50</v>
      </c>
    </row>
    <row r="14" spans="1:78" ht="15" customHeight="1">
      <c r="A14" s="74" t="s">
        <v>9</v>
      </c>
      <c r="B14" s="75" t="s">
        <v>43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  <c r="BX14" s="36">
        <v>4081.8181818181802</v>
      </c>
      <c r="BY14" s="36">
        <v>4000</v>
      </c>
      <c r="BZ14" s="69" t="s">
        <v>51</v>
      </c>
    </row>
    <row r="15" spans="1:78" ht="15" customHeight="1">
      <c r="A15" s="74" t="s">
        <v>10</v>
      </c>
      <c r="B15" s="75" t="s">
        <v>43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  <c r="BX15" s="36">
        <v>3708.4615384615399</v>
      </c>
      <c r="BY15" s="36">
        <v>3718.75</v>
      </c>
      <c r="BZ15" s="69" t="s">
        <v>51</v>
      </c>
    </row>
    <row r="16" spans="1:78" ht="15" customHeight="1">
      <c r="A16" s="74" t="s">
        <v>11</v>
      </c>
      <c r="B16" s="75" t="s">
        <v>43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  <c r="BX16" s="36">
        <v>3863.3333333333298</v>
      </c>
      <c r="BY16" s="36">
        <v>3900</v>
      </c>
      <c r="BZ16" s="69" t="s">
        <v>48</v>
      </c>
    </row>
    <row r="17" spans="1:78" ht="15" customHeight="1">
      <c r="A17" s="74" t="s">
        <v>12</v>
      </c>
      <c r="B17" s="75" t="s">
        <v>43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  <c r="BX17" s="36">
        <v>3810.76923076923</v>
      </c>
      <c r="BY17" s="36">
        <v>3941.7096945767198</v>
      </c>
      <c r="BZ17" s="69" t="s">
        <v>51</v>
      </c>
    </row>
    <row r="18" spans="1:78" ht="15" customHeight="1">
      <c r="A18" s="74" t="s">
        <v>13</v>
      </c>
      <c r="B18" s="75" t="s">
        <v>43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  <c r="BX18" s="36">
        <v>4016.6666666666702</v>
      </c>
      <c r="BY18" s="36">
        <v>4200</v>
      </c>
      <c r="BZ18" s="69" t="s">
        <v>52</v>
      </c>
    </row>
    <row r="19" spans="1:78" ht="15" customHeight="1">
      <c r="A19" s="74" t="s">
        <v>14</v>
      </c>
      <c r="B19" s="75" t="s">
        <v>43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  <c r="BX19" s="36">
        <v>3904.1666666666702</v>
      </c>
      <c r="BY19" s="36">
        <v>3916.6666666666702</v>
      </c>
      <c r="BZ19" s="69" t="s">
        <v>48</v>
      </c>
    </row>
    <row r="20" spans="1:78" ht="15" customHeight="1">
      <c r="A20" s="74" t="s">
        <v>15</v>
      </c>
      <c r="B20" s="75" t="s">
        <v>43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  <c r="BX20" s="36">
        <v>3928.5714285714298</v>
      </c>
      <c r="BY20" s="36">
        <v>4133.3333333333303</v>
      </c>
      <c r="BZ20" s="69" t="s">
        <v>50</v>
      </c>
    </row>
    <row r="21" spans="1:78" ht="15" customHeight="1">
      <c r="A21" s="74" t="s">
        <v>16</v>
      </c>
      <c r="B21" s="75" t="s">
        <v>43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  <c r="BX21" s="36">
        <v>4032.5</v>
      </c>
      <c r="BY21" s="36">
        <v>4150</v>
      </c>
      <c r="BZ21" s="69" t="s">
        <v>48</v>
      </c>
    </row>
    <row r="22" spans="1:78" ht="15" customHeight="1">
      <c r="A22" s="74" t="s">
        <v>17</v>
      </c>
      <c r="B22" s="75" t="s">
        <v>43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  <c r="BX22" s="36">
        <v>3250</v>
      </c>
      <c r="BY22" s="36">
        <v>3450</v>
      </c>
      <c r="BZ22" s="69" t="s">
        <v>53</v>
      </c>
    </row>
    <row r="23" spans="1:78" ht="15" customHeight="1">
      <c r="A23" s="74" t="s">
        <v>18</v>
      </c>
      <c r="B23" s="75" t="s">
        <v>43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  <c r="BX23" s="36">
        <v>3858.3333333333298</v>
      </c>
      <c r="BY23" s="36">
        <v>3911.1111111111099</v>
      </c>
      <c r="BZ23" s="69" t="s">
        <v>53</v>
      </c>
    </row>
    <row r="24" spans="1:78" ht="15" customHeight="1">
      <c r="A24" s="74" t="s">
        <v>19</v>
      </c>
      <c r="B24" s="75" t="s">
        <v>43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  <c r="BX24" s="36">
        <v>3260</v>
      </c>
      <c r="BY24" s="36">
        <v>3300</v>
      </c>
      <c r="BZ24" s="69" t="s">
        <v>53</v>
      </c>
    </row>
    <row r="25" spans="1:78" ht="15" customHeight="1">
      <c r="A25" s="74" t="s">
        <v>20</v>
      </c>
      <c r="B25" s="75" t="s">
        <v>43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  <c r="BX25" s="36">
        <v>3605.7142857142899</v>
      </c>
      <c r="BY25" s="36">
        <v>3800</v>
      </c>
      <c r="BZ25" s="69" t="s">
        <v>53</v>
      </c>
    </row>
    <row r="26" spans="1:78" ht="15" customHeight="1">
      <c r="A26" s="74" t="s">
        <v>21</v>
      </c>
      <c r="B26" s="75" t="s">
        <v>43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  <c r="BX26" s="36">
        <v>3250</v>
      </c>
      <c r="BY26" s="36">
        <v>3500</v>
      </c>
      <c r="BZ26" s="69" t="s">
        <v>53</v>
      </c>
    </row>
    <row r="27" spans="1:78" ht="15" customHeight="1">
      <c r="A27" s="74" t="s">
        <v>22</v>
      </c>
      <c r="B27" s="75" t="s">
        <v>43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36">
        <v>3886.6666666666702</v>
      </c>
      <c r="BY27" s="36">
        <v>3805.5555555555557</v>
      </c>
      <c r="BZ27" s="69" t="s">
        <v>49</v>
      </c>
    </row>
    <row r="28" spans="1:78" ht="15" customHeight="1">
      <c r="A28" s="74" t="s">
        <v>23</v>
      </c>
      <c r="B28" s="75" t="s">
        <v>43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36">
        <v>3662.5</v>
      </c>
      <c r="BY28" s="36">
        <v>3721.75200380347</v>
      </c>
      <c r="BZ28" s="69" t="s">
        <v>49</v>
      </c>
    </row>
    <row r="29" spans="1:78" ht="15" customHeight="1">
      <c r="A29" s="74" t="s">
        <v>24</v>
      </c>
      <c r="B29" s="75" t="s">
        <v>43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  <c r="BX29" s="36">
        <v>3980</v>
      </c>
      <c r="BY29" s="36">
        <v>4041.1764705882401</v>
      </c>
      <c r="BZ29" s="69" t="s">
        <v>52</v>
      </c>
    </row>
    <row r="30" spans="1:78" ht="15" customHeight="1">
      <c r="A30" s="43" t="s">
        <v>54</v>
      </c>
      <c r="B30" s="75" t="s">
        <v>43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36">
        <v>3805.7142857142899</v>
      </c>
      <c r="BY30" s="36">
        <v>3800</v>
      </c>
      <c r="BZ30" s="69" t="s">
        <v>49</v>
      </c>
    </row>
    <row r="31" spans="1:78" ht="15" customHeight="1">
      <c r="A31" s="74" t="s">
        <v>25</v>
      </c>
      <c r="B31" s="75" t="s">
        <v>43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5">
        <v>4125</v>
      </c>
      <c r="BX31" s="36">
        <v>4150</v>
      </c>
      <c r="BY31" s="36">
        <v>4163.3333333333303</v>
      </c>
      <c r="BZ31" s="69" t="s">
        <v>49</v>
      </c>
    </row>
    <row r="32" spans="1:78" ht="15" customHeight="1">
      <c r="A32" s="74" t="s">
        <v>35</v>
      </c>
      <c r="B32" s="75" t="s">
        <v>43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36">
        <v>3605</v>
      </c>
      <c r="BY32" s="36">
        <v>3655</v>
      </c>
      <c r="BZ32" s="69" t="s">
        <v>52</v>
      </c>
    </row>
    <row r="33" spans="1:78" ht="15" customHeight="1">
      <c r="A33" s="74" t="s">
        <v>26</v>
      </c>
      <c r="B33" s="75" t="s">
        <v>43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36">
        <v>3667.1428571428601</v>
      </c>
      <c r="BY33" s="36">
        <v>3732.1428571428601</v>
      </c>
      <c r="BZ33" s="69" t="s">
        <v>52</v>
      </c>
    </row>
    <row r="34" spans="1:78" ht="15" customHeight="1">
      <c r="A34" s="74" t="s">
        <v>27</v>
      </c>
      <c r="B34" s="75" t="s">
        <v>43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36">
        <v>3905.7142857142899</v>
      </c>
      <c r="BY34" s="36">
        <v>3985.7142857142899</v>
      </c>
      <c r="BZ34" s="69" t="s">
        <v>52</v>
      </c>
    </row>
    <row r="35" spans="1:78" ht="15" customHeight="1">
      <c r="A35" s="74" t="s">
        <v>28</v>
      </c>
      <c r="B35" s="75" t="s">
        <v>43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36">
        <v>3706.4285714285702</v>
      </c>
      <c r="BY35" s="36">
        <v>3789.2857142857142</v>
      </c>
      <c r="BZ35" s="69" t="s">
        <v>52</v>
      </c>
    </row>
    <row r="36" spans="1:78" ht="15" customHeight="1">
      <c r="A36" s="74" t="s">
        <v>29</v>
      </c>
      <c r="B36" s="75" t="s">
        <v>43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5">
        <v>3775</v>
      </c>
      <c r="BX36" s="36">
        <v>3825</v>
      </c>
      <c r="BY36" s="36">
        <v>3975</v>
      </c>
      <c r="BZ36" s="69" t="s">
        <v>49</v>
      </c>
    </row>
    <row r="37" spans="1:78" ht="15" customHeight="1">
      <c r="A37" s="74" t="s">
        <v>30</v>
      </c>
      <c r="B37" s="75" t="s">
        <v>43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  <c r="BX37" s="36">
        <v>4050.3333333333298</v>
      </c>
      <c r="BY37" s="36">
        <v>4105.1852593281801</v>
      </c>
      <c r="BZ37" s="69" t="s">
        <v>51</v>
      </c>
    </row>
    <row r="38" spans="1:78" ht="15" customHeight="1">
      <c r="A38" s="74" t="s">
        <v>31</v>
      </c>
      <c r="B38" s="75" t="s">
        <v>43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  <c r="BX38" s="36">
        <v>3650</v>
      </c>
      <c r="BY38" s="36">
        <v>3700</v>
      </c>
      <c r="BZ38" s="69" t="s">
        <v>53</v>
      </c>
    </row>
    <row r="39" spans="1:78" ht="15" customHeight="1">
      <c r="A39" s="74" t="s">
        <v>32</v>
      </c>
      <c r="B39" s="75" t="s">
        <v>43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  <c r="BX39" s="89">
        <v>3621.5930087587499</v>
      </c>
      <c r="BY39" s="36">
        <v>3650</v>
      </c>
      <c r="BZ39" s="69" t="s">
        <v>50</v>
      </c>
    </row>
    <row r="40" spans="1:78" ht="15" customHeight="1">
      <c r="A40" s="74" t="s">
        <v>33</v>
      </c>
      <c r="B40" s="75" t="s">
        <v>43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  <c r="BX40" s="36">
        <v>2610</v>
      </c>
      <c r="BY40" s="36">
        <v>2740</v>
      </c>
      <c r="BZ40" s="69" t="s">
        <v>50</v>
      </c>
    </row>
    <row r="41" spans="1:78" ht="15" customHeight="1">
      <c r="A41" s="43" t="s">
        <v>34</v>
      </c>
      <c r="B41" s="75" t="s">
        <v>43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  <c r="BX41" s="36">
        <v>3853.2244257459802</v>
      </c>
      <c r="BY41" s="36">
        <v>3866.6666666666702</v>
      </c>
      <c r="BZ41" s="69" t="s">
        <v>53</v>
      </c>
    </row>
    <row r="42" spans="1:78" ht="15" customHeight="1">
      <c r="A42" s="96" t="s">
        <v>36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98">
        <f t="shared" ref="BV42:BW42" si="8">AVERAGE(BV5:BV41)</f>
        <v>3594.814176897059</v>
      </c>
      <c r="BW42" s="98">
        <f t="shared" si="8"/>
        <v>3657.574784413493</v>
      </c>
      <c r="BX42" s="98">
        <f t="shared" ref="BX42:BY42" si="9">AVERAGE(BX5:BX41)</f>
        <v>3708.5833900857497</v>
      </c>
      <c r="BY42" s="98">
        <f t="shared" si="9"/>
        <v>3778.3027349743134</v>
      </c>
    </row>
    <row r="43" spans="1:78" ht="15" customHeight="1">
      <c r="A43" s="96" t="s">
        <v>37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10">O42/N42*100-100</f>
        <v>28.239702406242088</v>
      </c>
      <c r="P43" s="98">
        <f t="shared" si="10"/>
        <v>5.484478141895849</v>
      </c>
      <c r="Q43" s="98">
        <f t="shared" si="10"/>
        <v>-7.9306415263560979</v>
      </c>
      <c r="R43" s="98">
        <f t="shared" si="10"/>
        <v>-2.6149626167780582</v>
      </c>
      <c r="S43" s="98">
        <f t="shared" si="10"/>
        <v>0.7488530175869812</v>
      </c>
      <c r="T43" s="98">
        <f t="shared" si="10"/>
        <v>-9.4258349522279019</v>
      </c>
      <c r="U43" s="98">
        <f t="shared" si="10"/>
        <v>0.46277838499308643</v>
      </c>
      <c r="V43" s="98">
        <f t="shared" si="10"/>
        <v>-10.578815060992497</v>
      </c>
      <c r="W43" s="98">
        <f t="shared" si="10"/>
        <v>-3.9819382846933422</v>
      </c>
      <c r="X43" s="98">
        <f t="shared" si="10"/>
        <v>24.203384927505383</v>
      </c>
      <c r="Y43" s="98">
        <f t="shared" si="10"/>
        <v>0.15748038161589761</v>
      </c>
      <c r="Z43" s="98">
        <f t="shared" si="10"/>
        <v>-4.2414394315864854</v>
      </c>
      <c r="AA43" s="98">
        <f t="shared" si="10"/>
        <v>-3.8160535769357438</v>
      </c>
      <c r="AB43" s="98">
        <f t="shared" si="10"/>
        <v>-1.5569333581607765</v>
      </c>
      <c r="AC43" s="98">
        <f t="shared" si="10"/>
        <v>-3.0301709186067711</v>
      </c>
      <c r="AD43" s="98">
        <f t="shared" si="10"/>
        <v>-1.5519807149466232</v>
      </c>
      <c r="AE43" s="98">
        <f t="shared" si="10"/>
        <v>0.68260289056436818</v>
      </c>
      <c r="AF43" s="98">
        <f t="shared" si="10"/>
        <v>-1.800314583783134</v>
      </c>
      <c r="AG43" s="98">
        <f t="shared" si="10"/>
        <v>-1.2030717342731378</v>
      </c>
      <c r="AH43" s="98">
        <f t="shared" si="10"/>
        <v>2.1732489756255404</v>
      </c>
      <c r="AI43" s="98">
        <f t="shared" si="10"/>
        <v>2.5962447772004111</v>
      </c>
      <c r="AJ43" s="98">
        <f t="shared" si="10"/>
        <v>1.7948261922528417</v>
      </c>
      <c r="AK43" s="98">
        <f t="shared" si="10"/>
        <v>-2.823192234957304</v>
      </c>
      <c r="AL43" s="98">
        <f t="shared" si="10"/>
        <v>-1.5323445451692663</v>
      </c>
      <c r="AM43" s="98">
        <f t="shared" si="10"/>
        <v>-0.63185721971971986</v>
      </c>
      <c r="AN43" s="98">
        <f t="shared" si="10"/>
        <v>1.3659557375334259</v>
      </c>
      <c r="AO43" s="98">
        <f t="shared" ref="AO43:BE43" si="11">AO42/AN42*100-100</f>
        <v>-0.15616677442980631</v>
      </c>
      <c r="AP43" s="98">
        <f t="shared" si="11"/>
        <v>-0.86828930124460157</v>
      </c>
      <c r="AQ43" s="98">
        <f t="shared" si="11"/>
        <v>-0.90332162758167556</v>
      </c>
      <c r="AR43" s="98">
        <f t="shared" si="11"/>
        <v>-1.610686501966228</v>
      </c>
      <c r="AS43" s="98">
        <f t="shared" si="11"/>
        <v>1.4746879703947684</v>
      </c>
      <c r="AT43" s="98">
        <f t="shared" si="11"/>
        <v>-1.2081428832588585</v>
      </c>
      <c r="AU43" s="98">
        <f t="shared" si="11"/>
        <v>-1.211160184564946</v>
      </c>
      <c r="AV43" s="98">
        <f t="shared" si="11"/>
        <v>-0.4376768016936694</v>
      </c>
      <c r="AW43" s="98">
        <f t="shared" si="11"/>
        <v>1.6682937506837305</v>
      </c>
      <c r="AX43" s="98">
        <f t="shared" si="11"/>
        <v>0.91966128278370718</v>
      </c>
      <c r="AY43" s="98">
        <f t="shared" si="11"/>
        <v>2.0745306051310308E-2</v>
      </c>
      <c r="AZ43" s="98">
        <f t="shared" si="11"/>
        <v>-1.1761049931580203</v>
      </c>
      <c r="BA43" s="98">
        <f t="shared" si="11"/>
        <v>-0.71579675437928358</v>
      </c>
      <c r="BB43" s="98">
        <f t="shared" si="11"/>
        <v>-1.1990417330485315</v>
      </c>
      <c r="BC43" s="98">
        <f t="shared" si="11"/>
        <v>0.39417660304559377</v>
      </c>
      <c r="BD43" s="98">
        <f t="shared" si="11"/>
        <v>0.4536904582351724</v>
      </c>
      <c r="BE43" s="98">
        <f t="shared" si="11"/>
        <v>-0.13211720066649946</v>
      </c>
      <c r="BF43" s="98">
        <f t="shared" ref="BF43:BJ43" si="12">BF42/BE42*100-100</f>
        <v>0.39627411973957294</v>
      </c>
      <c r="BG43" s="98">
        <f t="shared" si="12"/>
        <v>-0.22660847153140651</v>
      </c>
      <c r="BH43" s="98">
        <f t="shared" si="12"/>
        <v>-1.0611900313303835</v>
      </c>
      <c r="BI43" s="98">
        <f t="shared" si="12"/>
        <v>-0.31961470951830506</v>
      </c>
      <c r="BJ43" s="98">
        <f t="shared" si="12"/>
        <v>0.11731440102454371</v>
      </c>
      <c r="BK43" s="98">
        <f t="shared" ref="BK43:BO43" si="13">BK42/BJ42*100-100</f>
        <v>-3.7669814051170647E-2</v>
      </c>
      <c r="BL43" s="98">
        <f t="shared" si="13"/>
        <v>3.5858475790855096</v>
      </c>
      <c r="BM43" s="98">
        <f t="shared" si="13"/>
        <v>1.9222735960459261</v>
      </c>
      <c r="BN43" s="98">
        <f t="shared" si="13"/>
        <v>0.55881070296904056</v>
      </c>
      <c r="BO43" s="98">
        <f t="shared" si="13"/>
        <v>0.11985941370515718</v>
      </c>
      <c r="BP43" s="98">
        <f t="shared" ref="BP43:BY43" si="14">BP42/BO42*100-100</f>
        <v>-0.14516303354776028</v>
      </c>
      <c r="BQ43" s="98">
        <f t="shared" si="14"/>
        <v>3.524045506860233</v>
      </c>
      <c r="BR43" s="98">
        <f t="shared" si="14"/>
        <v>3.4432714978976975</v>
      </c>
      <c r="BS43" s="98">
        <f t="shared" si="14"/>
        <v>8.2277352310435816</v>
      </c>
      <c r="BT43" s="98">
        <f t="shared" si="14"/>
        <v>9.6070268704674362</v>
      </c>
      <c r="BU43" s="98">
        <f t="shared" si="14"/>
        <v>26.046283573437833</v>
      </c>
      <c r="BV43" s="98">
        <f t="shared" si="14"/>
        <v>8.525377747000789</v>
      </c>
      <c r="BW43" s="98">
        <f t="shared" si="14"/>
        <v>1.7458651387262307</v>
      </c>
      <c r="BX43" s="98">
        <f t="shared" si="14"/>
        <v>1.3946018517413847</v>
      </c>
      <c r="BY43" s="98">
        <f t="shared" si="14"/>
        <v>1.8799454550475048</v>
      </c>
    </row>
    <row r="44" spans="1:78" ht="15" customHeight="1">
      <c r="A44" s="96" t="s">
        <v>38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5">O42/C42*100-100</f>
        <v>39.391855191786078</v>
      </c>
      <c r="P44" s="98">
        <f t="shared" si="15"/>
        <v>45.58859294030151</v>
      </c>
      <c r="Q44" s="98">
        <f t="shared" si="15"/>
        <v>35.569511840558533</v>
      </c>
      <c r="R44" s="98">
        <f t="shared" si="15"/>
        <v>30.354526498569726</v>
      </c>
      <c r="S44" s="98">
        <f t="shared" si="15"/>
        <v>31.964959767514642</v>
      </c>
      <c r="T44" s="98">
        <f t="shared" si="15"/>
        <v>12.907447548801713</v>
      </c>
      <c r="U44" s="98">
        <f t="shared" si="15"/>
        <v>7.4915394878441361</v>
      </c>
      <c r="V44" s="98">
        <f t="shared" si="15"/>
        <v>3.2489541344184971</v>
      </c>
      <c r="W44" s="98">
        <f t="shared" si="15"/>
        <v>-1.401923797200439</v>
      </c>
      <c r="X44" s="98">
        <f t="shared" si="15"/>
        <v>14.855026788772264</v>
      </c>
      <c r="Y44" s="98">
        <f t="shared" si="15"/>
        <v>21.159427729655761</v>
      </c>
      <c r="Z44" s="98">
        <f t="shared" si="15"/>
        <v>13.724970822467114</v>
      </c>
      <c r="AA44" s="98">
        <f t="shared" si="15"/>
        <v>-14.70257420045067</v>
      </c>
      <c r="AB44" s="98">
        <f t="shared" si="15"/>
        <v>-20.396438222247667</v>
      </c>
      <c r="AC44" s="98">
        <f t="shared" si="15"/>
        <v>-16.1594703403035</v>
      </c>
      <c r="AD44" s="98">
        <f t="shared" si="15"/>
        <v>-15.244330108673083</v>
      </c>
      <c r="AE44" s="98">
        <f t="shared" si="15"/>
        <v>-15.300063486552901</v>
      </c>
      <c r="AF44" s="98">
        <f t="shared" si="15"/>
        <v>-8.1690996984947049</v>
      </c>
      <c r="AG44" s="98">
        <f t="shared" si="15"/>
        <v>-9.691818049298746</v>
      </c>
      <c r="AH44" s="98">
        <f t="shared" si="15"/>
        <v>3.1867377431724861</v>
      </c>
      <c r="AI44" s="98">
        <f t="shared" si="15"/>
        <v>10.256045728651245</v>
      </c>
      <c r="AJ44" s="98">
        <f t="shared" si="15"/>
        <v>-9.6361583209344417</v>
      </c>
      <c r="AK44" s="98">
        <f t="shared" si="15"/>
        <v>-12.325373618632625</v>
      </c>
      <c r="AL44" s="98">
        <f t="shared" si="15"/>
        <v>-9.8449804236178693</v>
      </c>
      <c r="AM44" s="98">
        <f t="shared" si="15"/>
        <v>-6.8603733701998806</v>
      </c>
      <c r="AN44" s="98">
        <f t="shared" si="15"/>
        <v>-4.0949495740910464</v>
      </c>
      <c r="AO44" s="98">
        <f t="shared" ref="AO44:BE44" si="16">AO42/AC42*100-100</f>
        <v>-1.2525034753131763</v>
      </c>
      <c r="AP44" s="98">
        <f t="shared" si="16"/>
        <v>-0.56673228368546802</v>
      </c>
      <c r="AQ44" s="98">
        <f t="shared" si="16"/>
        <v>-2.1329776196556196</v>
      </c>
      <c r="AR44" s="98">
        <f t="shared" si="16"/>
        <v>-1.9439919253689482</v>
      </c>
      <c r="AS44" s="98">
        <f t="shared" si="16"/>
        <v>0.71368612021383626</v>
      </c>
      <c r="AT44" s="98">
        <f t="shared" si="16"/>
        <v>-2.6194019604673855</v>
      </c>
      <c r="AU44" s="98">
        <f t="shared" si="16"/>
        <v>-6.2332513071033873</v>
      </c>
      <c r="AV44" s="98">
        <f t="shared" si="16"/>
        <v>-8.2896873266921034</v>
      </c>
      <c r="AW44" s="98">
        <f t="shared" si="16"/>
        <v>-4.0508612777148301</v>
      </c>
      <c r="AX44" s="98">
        <f t="shared" si="16"/>
        <v>-1.6615706396124921</v>
      </c>
      <c r="AY44" s="98">
        <f t="shared" si="16"/>
        <v>-1.0157307800223663</v>
      </c>
      <c r="AZ44" s="98">
        <f t="shared" si="16"/>
        <v>-3.4980634518695553</v>
      </c>
      <c r="BA44" s="98">
        <f t="shared" si="16"/>
        <v>-4.0389619237211463</v>
      </c>
      <c r="BB44" s="98">
        <f t="shared" si="16"/>
        <v>-4.3591354229822485</v>
      </c>
      <c r="BC44" s="98">
        <f t="shared" si="16"/>
        <v>-3.1068850488780555</v>
      </c>
      <c r="BD44" s="98">
        <f t="shared" si="16"/>
        <v>-1.07390090663948</v>
      </c>
      <c r="BE44" s="98">
        <f t="shared" si="16"/>
        <v>-2.6403503410295315</v>
      </c>
      <c r="BF44" s="98">
        <f t="shared" ref="BF44:BJ44" si="17">BF42/AT42*100-100</f>
        <v>-1.0591929270714502</v>
      </c>
      <c r="BG44" s="98">
        <f t="shared" si="17"/>
        <v>-7.3126674298720218E-2</v>
      </c>
      <c r="BH44" s="98">
        <f t="shared" si="17"/>
        <v>-0.69892291441566101</v>
      </c>
      <c r="BI44" s="98">
        <f t="shared" si="17"/>
        <v>-2.6405454592936621</v>
      </c>
      <c r="BJ44" s="98">
        <f t="shared" si="17"/>
        <v>-3.4145874424670382</v>
      </c>
      <c r="BK44" s="98">
        <f t="shared" ref="BK44:BO44" si="18">BK42/AY42*100-100</f>
        <v>-3.4709962250394284</v>
      </c>
      <c r="BL44" s="98">
        <f t="shared" si="18"/>
        <v>1.180374152443207</v>
      </c>
      <c r="BM44" s="98">
        <f t="shared" si="18"/>
        <v>3.8688274649621377</v>
      </c>
      <c r="BN44" s="98">
        <f t="shared" si="18"/>
        <v>5.7168467006889898</v>
      </c>
      <c r="BO44" s="98">
        <f t="shared" si="18"/>
        <v>5.4279858400881693</v>
      </c>
      <c r="BP44" s="98">
        <f t="shared" ref="BP44:BY44" si="19">BP42/BD42*100-100</f>
        <v>4.7994781450102266</v>
      </c>
      <c r="BQ44" s="98">
        <f t="shared" si="19"/>
        <v>8.6361865343524471</v>
      </c>
      <c r="BR44" s="98">
        <f t="shared" si="19"/>
        <v>11.933262829718558</v>
      </c>
      <c r="BS44" s="98">
        <f t="shared" si="19"/>
        <v>21.417978756640693</v>
      </c>
      <c r="BT44" s="98">
        <f t="shared" si="19"/>
        <v>34.510043777069995</v>
      </c>
      <c r="BU44" s="98">
        <f t="shared" si="19"/>
        <v>70.088539204503462</v>
      </c>
      <c r="BV44" s="98">
        <f t="shared" si="19"/>
        <v>84.372933673252817</v>
      </c>
      <c r="BW44" s="98">
        <f t="shared" si="19"/>
        <v>87.662528573058154</v>
      </c>
      <c r="BX44" s="98">
        <f t="shared" si="19"/>
        <v>83.692732278208553</v>
      </c>
      <c r="BY44" s="98">
        <f t="shared" si="19"/>
        <v>83.616445009509306</v>
      </c>
    </row>
    <row r="46" spans="1:78" ht="15" customHeight="1">
      <c r="A46" s="99" t="s">
        <v>39</v>
      </c>
    </row>
    <row r="47" spans="1:78" ht="15" customHeight="1">
      <c r="A47" s="74" t="s">
        <v>13</v>
      </c>
      <c r="B47" s="36">
        <v>4200</v>
      </c>
      <c r="V47" s="74"/>
      <c r="W47" s="22"/>
    </row>
    <row r="48" spans="1:78" ht="15" customHeight="1">
      <c r="A48" s="74" t="s">
        <v>25</v>
      </c>
      <c r="B48" s="36">
        <v>4163.3333333333303</v>
      </c>
      <c r="V48" s="74"/>
      <c r="W48" s="22"/>
    </row>
    <row r="49" spans="1:26" ht="15" customHeight="1">
      <c r="A49" s="74" t="s">
        <v>16</v>
      </c>
      <c r="B49" s="36">
        <v>4150</v>
      </c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40</v>
      </c>
    </row>
    <row r="52" spans="1:26" ht="15" customHeight="1">
      <c r="A52" s="74" t="s">
        <v>19</v>
      </c>
      <c r="B52" s="36">
        <v>3300</v>
      </c>
      <c r="V52" s="74"/>
      <c r="W52" s="22"/>
      <c r="Z52" s="74"/>
    </row>
    <row r="53" spans="1:26" ht="15" customHeight="1">
      <c r="A53" s="74" t="s">
        <v>33</v>
      </c>
      <c r="B53" s="36">
        <v>2740</v>
      </c>
      <c r="V53" s="74"/>
      <c r="W53" s="22"/>
      <c r="Z53" s="74"/>
    </row>
    <row r="54" spans="1:26" ht="15" customHeight="1">
      <c r="A54" s="74" t="s">
        <v>2</v>
      </c>
      <c r="B54" s="36">
        <v>2604.01452889752</v>
      </c>
      <c r="V54" s="74"/>
      <c r="W54" s="22"/>
      <c r="Z54" s="74"/>
    </row>
    <row r="56" spans="1:26" ht="15" customHeight="1">
      <c r="A56" s="74"/>
      <c r="B56" s="101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9"/>
  <sheetViews>
    <sheetView topLeftCell="A34" zoomScale="85" zoomScaleNormal="85" workbookViewId="0">
      <pane xSplit="1" topLeftCell="BV1" activePane="topRight" state="frozen"/>
      <selection pane="topRight" activeCell="BM27" sqref="BM27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</cols>
  <sheetData>
    <row r="1" spans="1:78" ht="10.5" customHeight="1"/>
    <row r="2" spans="1:78" ht="15" customHeight="1">
      <c r="C2" s="107" t="s">
        <v>42</v>
      </c>
      <c r="D2" s="107"/>
      <c r="E2" s="107"/>
      <c r="F2" s="107"/>
      <c r="G2" s="107"/>
    </row>
    <row r="3" spans="1:78" ht="15" customHeight="1">
      <c r="C3" s="2" t="s">
        <v>46</v>
      </c>
    </row>
    <row r="4" spans="1:78" s="3" customFormat="1" ht="15" customHeight="1">
      <c r="A4" s="4" t="s">
        <v>45</v>
      </c>
      <c r="B4" s="4" t="s">
        <v>44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  <c r="BX4" s="6">
        <v>44593</v>
      </c>
      <c r="BY4" s="6">
        <v>44621</v>
      </c>
      <c r="BZ4" s="3" t="s">
        <v>47</v>
      </c>
    </row>
    <row r="5" spans="1:78" ht="15" customHeight="1">
      <c r="A5" s="7" t="s">
        <v>0</v>
      </c>
      <c r="B5" s="8" t="s">
        <v>41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  <c r="BX5" s="36">
        <v>7441.6666666666697</v>
      </c>
      <c r="BY5" s="36">
        <v>7651</v>
      </c>
      <c r="BZ5" s="69" t="s">
        <v>48</v>
      </c>
    </row>
    <row r="6" spans="1:78" ht="15" customHeight="1">
      <c r="A6" s="43" t="s">
        <v>1</v>
      </c>
      <c r="B6" s="44" t="s">
        <v>41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5">
        <v>8400</v>
      </c>
      <c r="BX6" s="36">
        <v>8295</v>
      </c>
      <c r="BY6" s="36">
        <v>8060</v>
      </c>
      <c r="BZ6" s="69" t="s">
        <v>49</v>
      </c>
    </row>
    <row r="7" spans="1:78" ht="15" customHeight="1">
      <c r="A7" s="43" t="s">
        <v>2</v>
      </c>
      <c r="B7" s="44" t="s">
        <v>41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  <c r="BX7" s="36">
        <v>7750</v>
      </c>
      <c r="BY7" s="36">
        <v>7888.8888888888887</v>
      </c>
      <c r="BZ7" s="69" t="s">
        <v>50</v>
      </c>
    </row>
    <row r="8" spans="1:78" ht="15" customHeight="1">
      <c r="A8" s="43" t="s">
        <v>3</v>
      </c>
      <c r="B8" s="44" t="s">
        <v>41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  <c r="BX8" s="36">
        <v>6816</v>
      </c>
      <c r="BY8" s="36">
        <v>6840.9090909090901</v>
      </c>
      <c r="BZ8" s="69" t="s">
        <v>51</v>
      </c>
    </row>
    <row r="9" spans="1:78" ht="15" customHeight="1">
      <c r="A9" s="43" t="s">
        <v>4</v>
      </c>
      <c r="B9" s="44" t="s">
        <v>41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  <c r="BX9" s="36">
        <v>7245.7692307692296</v>
      </c>
      <c r="BY9" s="36">
        <v>7436.4285714285697</v>
      </c>
      <c r="BZ9" s="69" t="s">
        <v>48</v>
      </c>
    </row>
    <row r="10" spans="1:78" ht="15" customHeight="1">
      <c r="A10" s="43" t="s">
        <v>5</v>
      </c>
      <c r="B10" s="44" t="s">
        <v>41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  <c r="BX10" s="36">
        <v>7000</v>
      </c>
      <c r="BY10" s="36">
        <v>7500</v>
      </c>
      <c r="BZ10" s="69" t="s">
        <v>50</v>
      </c>
    </row>
    <row r="11" spans="1:78" ht="15" customHeight="1">
      <c r="A11" s="43" t="s">
        <v>6</v>
      </c>
      <c r="B11" s="44" t="s">
        <v>41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  <c r="BX11" s="36">
        <v>6851.25</v>
      </c>
      <c r="BY11" s="36">
        <v>7252.2727272727298</v>
      </c>
      <c r="BZ11" s="69" t="s">
        <v>51</v>
      </c>
    </row>
    <row r="12" spans="1:78" ht="15" customHeight="1">
      <c r="A12" s="43" t="s">
        <v>7</v>
      </c>
      <c r="B12" s="44" t="s">
        <v>41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5">
        <v>7178.5874999999996</v>
      </c>
      <c r="BX12" s="36">
        <v>7280</v>
      </c>
      <c r="BY12" s="36">
        <v>7328.5714285714303</v>
      </c>
      <c r="BZ12" s="69" t="s">
        <v>49</v>
      </c>
    </row>
    <row r="13" spans="1:78" ht="15" customHeight="1">
      <c r="A13" s="43" t="s">
        <v>8</v>
      </c>
      <c r="B13" s="44" t="s">
        <v>41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  <c r="BX13" s="36">
        <v>5913.3333333333303</v>
      </c>
      <c r="BY13" s="36">
        <v>6100</v>
      </c>
      <c r="BZ13" s="69" t="s">
        <v>50</v>
      </c>
    </row>
    <row r="14" spans="1:78" ht="15" customHeight="1">
      <c r="A14" s="43" t="s">
        <v>9</v>
      </c>
      <c r="B14" s="44" t="s">
        <v>41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  <c r="BX14" s="36">
        <v>6790.2727272727298</v>
      </c>
      <c r="BY14" s="36">
        <v>6865.9090909090901</v>
      </c>
      <c r="BZ14" s="69" t="s">
        <v>51</v>
      </c>
    </row>
    <row r="15" spans="1:78" ht="15" customHeight="1">
      <c r="A15" s="43" t="s">
        <v>10</v>
      </c>
      <c r="B15" s="44" t="s">
        <v>41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  <c r="BX15" s="36">
        <v>7689.583333333333</v>
      </c>
      <c r="BY15" s="36">
        <v>7915</v>
      </c>
      <c r="BZ15" s="69" t="s">
        <v>51</v>
      </c>
    </row>
    <row r="16" spans="1:78" ht="15" customHeight="1">
      <c r="A16" s="43" t="s">
        <v>11</v>
      </c>
      <c r="B16" s="44" t="s">
        <v>41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  <c r="BX16" s="36">
        <v>6850</v>
      </c>
      <c r="BY16" s="36">
        <v>7150</v>
      </c>
      <c r="BZ16" s="69" t="s">
        <v>48</v>
      </c>
    </row>
    <row r="17" spans="1:78" ht="15" customHeight="1">
      <c r="A17" s="43" t="s">
        <v>12</v>
      </c>
      <c r="B17" s="44" t="s">
        <v>41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  <c r="BX17" s="36">
        <v>7109.2307692307704</v>
      </c>
      <c r="BY17" s="36">
        <v>7332.1428571428596</v>
      </c>
      <c r="BZ17" s="69" t="s">
        <v>51</v>
      </c>
    </row>
    <row r="18" spans="1:78" ht="15" customHeight="1">
      <c r="A18" s="43" t="s">
        <v>13</v>
      </c>
      <c r="B18" s="44" t="s">
        <v>41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  <c r="BX18" s="36">
        <v>6891.0714285714303</v>
      </c>
      <c r="BY18" s="36">
        <v>6991.0714285714303</v>
      </c>
      <c r="BZ18" s="69" t="s">
        <v>52</v>
      </c>
    </row>
    <row r="19" spans="1:78" ht="15" customHeight="1">
      <c r="A19" s="43" t="s">
        <v>14</v>
      </c>
      <c r="B19" s="44" t="s">
        <v>41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  <c r="BX19" s="36">
        <v>7885</v>
      </c>
      <c r="BY19" s="36">
        <v>8252.2727272727298</v>
      </c>
      <c r="BZ19" s="69" t="s">
        <v>48</v>
      </c>
    </row>
    <row r="20" spans="1:78" ht="15" customHeight="1">
      <c r="A20" s="43" t="s">
        <v>15</v>
      </c>
      <c r="B20" s="44" t="s">
        <v>41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  <c r="BX20" s="36">
        <v>7820</v>
      </c>
      <c r="BY20" s="36">
        <v>7933.3333333333303</v>
      </c>
      <c r="BZ20" s="69" t="s">
        <v>50</v>
      </c>
    </row>
    <row r="21" spans="1:78" ht="15" customHeight="1">
      <c r="A21" s="43" t="s">
        <v>16</v>
      </c>
      <c r="B21" s="44" t="s">
        <v>41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  <c r="BX21" s="36">
        <v>7121.3636363636397</v>
      </c>
      <c r="BY21" s="36">
        <v>7346.875</v>
      </c>
      <c r="BZ21" s="69" t="s">
        <v>48</v>
      </c>
    </row>
    <row r="22" spans="1:78" ht="15" customHeight="1">
      <c r="A22" s="43" t="s">
        <v>17</v>
      </c>
      <c r="B22" s="44" t="s">
        <v>41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  <c r="BX22" s="36">
        <v>7600</v>
      </c>
      <c r="BY22" s="36">
        <v>7900</v>
      </c>
      <c r="BZ22" s="69" t="s">
        <v>53</v>
      </c>
    </row>
    <row r="23" spans="1:78" ht="15" customHeight="1">
      <c r="A23" s="43" t="s">
        <v>18</v>
      </c>
      <c r="B23" s="44" t="s">
        <v>41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  <c r="BX23" s="36">
        <v>7625</v>
      </c>
      <c r="BY23" s="36">
        <v>7765</v>
      </c>
      <c r="BZ23" s="69" t="s">
        <v>53</v>
      </c>
    </row>
    <row r="24" spans="1:78" ht="15" customHeight="1">
      <c r="A24" s="43" t="s">
        <v>19</v>
      </c>
      <c r="B24" s="44" t="s">
        <v>41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  <c r="BX24" s="36">
        <v>6950</v>
      </c>
      <c r="BY24" s="36">
        <v>7150</v>
      </c>
      <c r="BZ24" s="69" t="s">
        <v>53</v>
      </c>
    </row>
    <row r="25" spans="1:78" ht="15" customHeight="1">
      <c r="A25" s="43" t="s">
        <v>20</v>
      </c>
      <c r="B25" s="44" t="s">
        <v>41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  <c r="BX25" s="36">
        <v>7900</v>
      </c>
      <c r="BY25" s="36">
        <v>8300</v>
      </c>
      <c r="BZ25" s="69" t="s">
        <v>53</v>
      </c>
    </row>
    <row r="26" spans="1:78" ht="15" customHeight="1">
      <c r="A26" s="43" t="s">
        <v>21</v>
      </c>
      <c r="B26" s="44" t="s">
        <v>41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  <c r="BX26" s="36">
        <v>7750</v>
      </c>
      <c r="BY26" s="36">
        <v>7850</v>
      </c>
      <c r="BZ26" s="69" t="s">
        <v>53</v>
      </c>
    </row>
    <row r="27" spans="1:78" ht="15" customHeight="1">
      <c r="A27" s="43" t="s">
        <v>22</v>
      </c>
      <c r="B27" s="44" t="s">
        <v>41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5">
        <v>7788.7499999999991</v>
      </c>
      <c r="BX27" s="36">
        <v>7796.6666666666697</v>
      </c>
      <c r="BY27" s="36">
        <v>7860.7142857142899</v>
      </c>
      <c r="BZ27" s="69" t="s">
        <v>49</v>
      </c>
    </row>
    <row r="28" spans="1:78" ht="15" customHeight="1">
      <c r="A28" s="43" t="s">
        <v>23</v>
      </c>
      <c r="B28" s="44" t="s">
        <v>41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5">
        <v>8075</v>
      </c>
      <c r="BX28" s="36">
        <v>7906.25</v>
      </c>
      <c r="BY28" s="36">
        <v>8041.666666666667</v>
      </c>
      <c r="BZ28" s="69" t="s">
        <v>49</v>
      </c>
    </row>
    <row r="29" spans="1:78" ht="15" customHeight="1">
      <c r="A29" s="43" t="s">
        <v>24</v>
      </c>
      <c r="B29" s="44" t="s">
        <v>41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  <c r="BX29" s="36">
        <v>7875</v>
      </c>
      <c r="BY29" s="36">
        <v>7847.2222222222226</v>
      </c>
      <c r="BZ29" s="69" t="s">
        <v>52</v>
      </c>
    </row>
    <row r="30" spans="1:78" ht="15" customHeight="1">
      <c r="A30" s="43" t="s">
        <v>54</v>
      </c>
      <c r="B30" s="103" t="s">
        <v>41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5">
        <v>6958.333333333333</v>
      </c>
      <c r="BX30" s="36">
        <v>6908.3333333333303</v>
      </c>
      <c r="BY30" s="36">
        <v>7250</v>
      </c>
      <c r="BZ30" s="69" t="s">
        <v>49</v>
      </c>
    </row>
    <row r="31" spans="1:78" ht="15" customHeight="1">
      <c r="A31" s="43" t="s">
        <v>25</v>
      </c>
      <c r="B31" s="44" t="s">
        <v>41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5">
        <v>7453.9112352523371</v>
      </c>
      <c r="BX31" s="36">
        <v>7500</v>
      </c>
      <c r="BY31" s="36">
        <v>7800</v>
      </c>
      <c r="BZ31" s="69" t="s">
        <v>49</v>
      </c>
    </row>
    <row r="32" spans="1:78" ht="15" customHeight="1">
      <c r="A32" s="43" t="s">
        <v>35</v>
      </c>
      <c r="B32" s="44" t="s">
        <v>41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  <c r="BX32" s="36">
        <v>7807.7272727272702</v>
      </c>
      <c r="BY32" s="36">
        <v>7888.6363636363603</v>
      </c>
      <c r="BZ32" s="69" t="s">
        <v>52</v>
      </c>
    </row>
    <row r="33" spans="1:78" ht="15" customHeight="1">
      <c r="A33" s="43" t="s">
        <v>26</v>
      </c>
      <c r="B33" s="44" t="s">
        <v>41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  <c r="BX33" s="36">
        <v>7827</v>
      </c>
      <c r="BY33" s="36">
        <v>7980</v>
      </c>
      <c r="BZ33" s="69" t="s">
        <v>52</v>
      </c>
    </row>
    <row r="34" spans="1:78" ht="15" customHeight="1">
      <c r="A34" s="43" t="s">
        <v>27</v>
      </c>
      <c r="B34" s="44" t="s">
        <v>41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  <c r="BX34" s="36">
        <v>8625</v>
      </c>
      <c r="BY34" s="36">
        <v>8782.1428571428605</v>
      </c>
      <c r="BZ34" s="69" t="s">
        <v>52</v>
      </c>
    </row>
    <row r="35" spans="1:78" ht="15" customHeight="1">
      <c r="A35" s="43" t="s">
        <v>28</v>
      </c>
      <c r="B35" s="44" t="s">
        <v>41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  <c r="BX35" s="36">
        <v>8328.5714285714294</v>
      </c>
      <c r="BY35" s="36">
        <v>8400</v>
      </c>
      <c r="BZ35" s="69" t="s">
        <v>52</v>
      </c>
    </row>
    <row r="36" spans="1:78" ht="15" customHeight="1">
      <c r="A36" s="43" t="s">
        <v>29</v>
      </c>
      <c r="B36" s="44" t="s">
        <v>41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5">
        <v>7899.7187500000018</v>
      </c>
      <c r="BX36" s="36">
        <v>7914.2857142857101</v>
      </c>
      <c r="BY36" s="36">
        <v>8057.1428571428569</v>
      </c>
      <c r="BZ36" s="69" t="s">
        <v>49</v>
      </c>
    </row>
    <row r="37" spans="1:78" ht="15" customHeight="1">
      <c r="A37" s="43" t="s">
        <v>30</v>
      </c>
      <c r="B37" s="44" t="s">
        <v>41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  <c r="BX37" s="36">
        <v>7293.3333333333303</v>
      </c>
      <c r="BY37" s="36">
        <v>7300</v>
      </c>
      <c r="BZ37" s="69" t="s">
        <v>51</v>
      </c>
    </row>
    <row r="38" spans="1:78" ht="15" customHeight="1">
      <c r="A38" s="43" t="s">
        <v>31</v>
      </c>
      <c r="B38" s="44" t="s">
        <v>41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  <c r="BX38" s="36">
        <v>7100</v>
      </c>
      <c r="BY38" s="36">
        <v>7350</v>
      </c>
      <c r="BZ38" s="69" t="s">
        <v>53</v>
      </c>
    </row>
    <row r="39" spans="1:78" ht="15" customHeight="1">
      <c r="A39" s="43" t="s">
        <v>32</v>
      </c>
      <c r="B39" s="44" t="s">
        <v>41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  <c r="BX39" s="100">
        <v>7655.2390697492601</v>
      </c>
      <c r="BY39" s="36">
        <v>7700</v>
      </c>
      <c r="BZ39" s="69" t="s">
        <v>50</v>
      </c>
    </row>
    <row r="40" spans="1:78" ht="15" customHeight="1">
      <c r="A40" s="43" t="s">
        <v>33</v>
      </c>
      <c r="B40" s="44" t="s">
        <v>41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  <c r="BX40" s="29">
        <v>6643.9099937851197</v>
      </c>
      <c r="BY40" s="100">
        <v>6886.0203448040702</v>
      </c>
      <c r="BZ40" s="69" t="s">
        <v>50</v>
      </c>
    </row>
    <row r="41" spans="1:78" ht="15" customHeight="1">
      <c r="A41" s="43" t="s">
        <v>34</v>
      </c>
      <c r="B41" s="44" t="s">
        <v>41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  <c r="BX41" s="36">
        <v>7812.3442889237103</v>
      </c>
      <c r="BY41" s="36">
        <v>7902.0284274115102</v>
      </c>
      <c r="BZ41" s="69" t="s">
        <v>53</v>
      </c>
    </row>
    <row r="42" spans="1:78" ht="15" customHeight="1">
      <c r="A42" s="62" t="s">
        <v>36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:BV42" si="7">AVERAGE(BU5:BU41)</f>
        <v>7308.0587736065154</v>
      </c>
      <c r="BV42" s="64">
        <f t="shared" si="7"/>
        <v>7332.0436081158723</v>
      </c>
      <c r="BW42" s="64">
        <f t="shared" ref="BW42:BX42" si="8">AVERAGE(BW5:BW41)</f>
        <v>7413.2479786921667</v>
      </c>
      <c r="BX42" s="64">
        <f t="shared" si="8"/>
        <v>7447.7892493761346</v>
      </c>
      <c r="BY42" s="64">
        <f t="shared" ref="BY42" si="9">AVERAGE(BY5:BY41)</f>
        <v>7617.7094370011082</v>
      </c>
      <c r="BZ42" s="69"/>
    </row>
    <row r="43" spans="1:78" ht="15" customHeight="1">
      <c r="A43" s="62" t="s">
        <v>37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10">O42/N42*100-100</f>
        <v>35.281695529087301</v>
      </c>
      <c r="P43" s="67">
        <f t="shared" si="10"/>
        <v>-2.94645741585677</v>
      </c>
      <c r="Q43" s="67">
        <f t="shared" si="10"/>
        <v>-7.9013363739982196</v>
      </c>
      <c r="R43" s="67">
        <f t="shared" si="10"/>
        <v>-1.8941383086342256</v>
      </c>
      <c r="S43" s="67">
        <f t="shared" si="10"/>
        <v>2.6429727979020043</v>
      </c>
      <c r="T43" s="67">
        <f t="shared" si="10"/>
        <v>-9.7414641366363526</v>
      </c>
      <c r="U43" s="67">
        <f t="shared" si="10"/>
        <v>-2.2512906858512878</v>
      </c>
      <c r="V43" s="67">
        <f t="shared" si="10"/>
        <v>-7.5743385535984373</v>
      </c>
      <c r="W43" s="67">
        <f t="shared" si="10"/>
        <v>-2.6005721490926135</v>
      </c>
      <c r="X43" s="67">
        <f t="shared" si="10"/>
        <v>15.832300885633515</v>
      </c>
      <c r="Y43" s="67">
        <f t="shared" si="10"/>
        <v>-0.4131161008485833</v>
      </c>
      <c r="Z43" s="67">
        <f t="shared" si="10"/>
        <v>-6.1550409625677531</v>
      </c>
      <c r="AA43" s="67">
        <f t="shared" si="10"/>
        <v>1.5289240030700739</v>
      </c>
      <c r="AB43" s="67">
        <f t="shared" si="10"/>
        <v>0.12411759164257319</v>
      </c>
      <c r="AC43" s="67">
        <f t="shared" si="10"/>
        <v>-1.8354752306132838</v>
      </c>
      <c r="AD43" s="67">
        <f t="shared" si="10"/>
        <v>0.35773768218980706</v>
      </c>
      <c r="AE43" s="64">
        <f t="shared" si="10"/>
        <v>0.69736394951833347</v>
      </c>
      <c r="AF43" s="67">
        <f t="shared" si="10"/>
        <v>-0.45980549708112051</v>
      </c>
      <c r="AG43" s="67">
        <f t="shared" si="10"/>
        <v>-0.80867385197139185</v>
      </c>
      <c r="AH43" s="67">
        <f t="shared" si="10"/>
        <v>2.8774418961956769</v>
      </c>
      <c r="AI43" s="67">
        <f t="shared" si="10"/>
        <v>0.22254392555669256</v>
      </c>
      <c r="AJ43" s="67">
        <f t="shared" si="10"/>
        <v>1.5994888419003956</v>
      </c>
      <c r="AK43" s="67">
        <f t="shared" si="10"/>
        <v>-4.5866805570809674</v>
      </c>
      <c r="AL43" s="67">
        <f t="shared" si="10"/>
        <v>2.1158457919493259</v>
      </c>
      <c r="AM43" s="67">
        <f t="shared" si="10"/>
        <v>-1.2502516664897598</v>
      </c>
      <c r="AN43" s="67">
        <f t="shared" si="10"/>
        <v>-0.77025429417901137</v>
      </c>
      <c r="AO43" s="67">
        <f t="shared" ref="AO43:BE43" si="11">AO42/AN42*100-100</f>
        <v>0.34328992847014206</v>
      </c>
      <c r="AP43" s="67">
        <f t="shared" si="11"/>
        <v>-0.13072610470592849</v>
      </c>
      <c r="AQ43" s="67">
        <f t="shared" si="11"/>
        <v>-0.78673348655692621</v>
      </c>
      <c r="AR43" s="67">
        <f t="shared" si="11"/>
        <v>0.13252591764016586</v>
      </c>
      <c r="AS43" s="67">
        <f t="shared" si="11"/>
        <v>-0.2305238625659598</v>
      </c>
      <c r="AT43" s="67">
        <f t="shared" si="11"/>
        <v>0.16103482947791292</v>
      </c>
      <c r="AU43" s="67">
        <f t="shared" si="11"/>
        <v>-2.3414557915575784</v>
      </c>
      <c r="AV43" s="67">
        <f t="shared" si="11"/>
        <v>-0.46985641182234872</v>
      </c>
      <c r="AW43" s="67">
        <f t="shared" si="11"/>
        <v>0.39778334967923001</v>
      </c>
      <c r="AX43" s="67">
        <f t="shared" si="11"/>
        <v>1.3355974447830476</v>
      </c>
      <c r="AY43" s="67">
        <f t="shared" si="11"/>
        <v>9.6925643445104015E-2</v>
      </c>
      <c r="AZ43" s="67">
        <f t="shared" si="11"/>
        <v>7.7658327423506535E-3</v>
      </c>
      <c r="BA43" s="67">
        <f t="shared" si="11"/>
        <v>1.5702386409486735E-2</v>
      </c>
      <c r="BB43" s="67">
        <f t="shared" si="11"/>
        <v>-0.47071619806042975</v>
      </c>
      <c r="BC43" s="67">
        <f t="shared" si="11"/>
        <v>-0.59284223269396819</v>
      </c>
      <c r="BD43" s="67">
        <f t="shared" si="11"/>
        <v>5.5849388729072302E-2</v>
      </c>
      <c r="BE43" s="67">
        <f t="shared" si="11"/>
        <v>-0.29869728212725022</v>
      </c>
      <c r="BF43" s="67">
        <f t="shared" ref="BF43:BJ43" si="12">BF42/BE42*100-100</f>
        <v>0.24180452828028365</v>
      </c>
      <c r="BG43" s="67">
        <f t="shared" si="12"/>
        <v>-0.62552843759779364</v>
      </c>
      <c r="BH43" s="67">
        <f t="shared" si="12"/>
        <v>-0.78487623613743551</v>
      </c>
      <c r="BI43" s="67">
        <f t="shared" si="12"/>
        <v>0.10587129752981639</v>
      </c>
      <c r="BJ43" s="67">
        <f t="shared" si="12"/>
        <v>1.746449843799553</v>
      </c>
      <c r="BK43" s="67">
        <f t="shared" ref="BK43:BO43" si="13">BK42/BJ42*100-100</f>
        <v>0.56007323730551661</v>
      </c>
      <c r="BL43" s="67">
        <f t="shared" si="13"/>
        <v>4.4514366437195036</v>
      </c>
      <c r="BM43" s="67">
        <f t="shared" si="13"/>
        <v>-9.8043794994310929E-2</v>
      </c>
      <c r="BN43" s="67">
        <f t="shared" si="13"/>
        <v>-0.95613039945014577</v>
      </c>
      <c r="BO43" s="67">
        <f t="shared" si="13"/>
        <v>-0.66232023968787246</v>
      </c>
      <c r="BP43" s="67">
        <f t="shared" ref="BP43:BY43" si="14">BP42/BO42*100-100</f>
        <v>2.2703018181857715E-3</v>
      </c>
      <c r="BQ43" s="67">
        <f t="shared" si="14"/>
        <v>3.1072142973296764</v>
      </c>
      <c r="BR43" s="67">
        <f t="shared" si="14"/>
        <v>2.0916154282603259</v>
      </c>
      <c r="BS43" s="67">
        <f t="shared" si="14"/>
        <v>36.549578520143314</v>
      </c>
      <c r="BT43" s="67">
        <f t="shared" si="14"/>
        <v>7.677351659861742</v>
      </c>
      <c r="BU43" s="67">
        <f t="shared" si="14"/>
        <v>10.089776182385918</v>
      </c>
      <c r="BV43" s="67">
        <f t="shared" si="14"/>
        <v>0.32819706644914959</v>
      </c>
      <c r="BW43" s="67">
        <f t="shared" si="14"/>
        <v>1.107527108627778</v>
      </c>
      <c r="BX43" s="67">
        <f t="shared" si="14"/>
        <v>0.46593977138293496</v>
      </c>
      <c r="BY43" s="67">
        <f t="shared" si="14"/>
        <v>2.2814849069367398</v>
      </c>
      <c r="BZ43" s="69"/>
    </row>
    <row r="44" spans="1:78" ht="15" customHeight="1">
      <c r="A44" s="62" t="s">
        <v>38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5">O42/C42*100-100</f>
        <v>49.822425775418168</v>
      </c>
      <c r="P44" s="67">
        <f t="shared" si="15"/>
        <v>45.486480145675785</v>
      </c>
      <c r="Q44" s="67">
        <f t="shared" si="15"/>
        <v>33.270751090861324</v>
      </c>
      <c r="R44" s="67">
        <f t="shared" si="15"/>
        <v>28.933530527671593</v>
      </c>
      <c r="S44" s="67">
        <f t="shared" si="15"/>
        <v>33.113198353772702</v>
      </c>
      <c r="T44" s="67">
        <f t="shared" si="15"/>
        <v>9.3741604148085855</v>
      </c>
      <c r="U44" s="67">
        <f t="shared" si="15"/>
        <v>0.36169526670197172</v>
      </c>
      <c r="V44" s="67">
        <f t="shared" si="15"/>
        <v>1.6278125642854775</v>
      </c>
      <c r="W44" s="67">
        <f t="shared" si="15"/>
        <v>-3.3986334460088017</v>
      </c>
      <c r="X44" s="67">
        <f t="shared" si="15"/>
        <v>2.8403765066565114</v>
      </c>
      <c r="Y44" s="67">
        <f t="shared" si="15"/>
        <v>13.102637979219622</v>
      </c>
      <c r="Z44" s="67">
        <f t="shared" si="15"/>
        <v>4.6933271190966224</v>
      </c>
      <c r="AA44" s="67">
        <f t="shared" si="15"/>
        <v>-21.427649090797644</v>
      </c>
      <c r="AB44" s="67">
        <f t="shared" si="15"/>
        <v>-18.941781078580618</v>
      </c>
      <c r="AC44" s="67">
        <f t="shared" si="15"/>
        <v>-13.603072772191993</v>
      </c>
      <c r="AD44" s="67">
        <f t="shared" si="15"/>
        <v>-11.619958177904778</v>
      </c>
      <c r="AE44" s="67">
        <f t="shared" si="15"/>
        <v>-13.295211599570095</v>
      </c>
      <c r="AF44" s="67">
        <f t="shared" si="15"/>
        <v>-4.3789995133698909</v>
      </c>
      <c r="AG44" s="67">
        <f t="shared" si="15"/>
        <v>-2.967784307129989</v>
      </c>
      <c r="AH44" s="67">
        <f t="shared" si="15"/>
        <v>8.0049195838458331</v>
      </c>
      <c r="AI44" s="67">
        <f t="shared" si="15"/>
        <v>11.135435145858153</v>
      </c>
      <c r="AJ44" s="67">
        <f t="shared" si="15"/>
        <v>-2.5202528421690005</v>
      </c>
      <c r="AK44" s="67">
        <f t="shared" si="15"/>
        <v>-6.6055097757269863</v>
      </c>
      <c r="AL44" s="67">
        <f t="shared" si="15"/>
        <v>1.6256755757706856</v>
      </c>
      <c r="AM44" s="67">
        <f t="shared" si="15"/>
        <v>-1.1561484978718397</v>
      </c>
      <c r="AN44" s="67">
        <f t="shared" si="15"/>
        <v>-2.039084237993734</v>
      </c>
      <c r="AO44" s="67">
        <f t="shared" ref="AO44:BE44" si="16">AO42/AC42*100-100</f>
        <v>0.13516181184532172</v>
      </c>
      <c r="AP44" s="67">
        <f t="shared" si="16"/>
        <v>-0.35221864799450486</v>
      </c>
      <c r="AQ44" s="67">
        <f t="shared" si="16"/>
        <v>-1.8208471305557623</v>
      </c>
      <c r="AR44" s="67">
        <f t="shared" si="16"/>
        <v>-1.2366148331837508</v>
      </c>
      <c r="AS44" s="67">
        <f t="shared" si="16"/>
        <v>-0.66095915536143934</v>
      </c>
      <c r="AT44" s="67">
        <f t="shared" si="16"/>
        <v>-3.2839372113634226</v>
      </c>
      <c r="AU44" s="67">
        <f t="shared" si="16"/>
        <v>-5.758230398479725</v>
      </c>
      <c r="AV44" s="67">
        <f t="shared" si="16"/>
        <v>-7.6777160263140019</v>
      </c>
      <c r="AW44" s="67">
        <f t="shared" si="16"/>
        <v>-2.8547301482070822</v>
      </c>
      <c r="AX44" s="67">
        <f t="shared" si="16"/>
        <v>-3.5969992412067313</v>
      </c>
      <c r="AY44" s="67">
        <f t="shared" si="16"/>
        <v>-2.2818370516965558</v>
      </c>
      <c r="AZ44" s="67">
        <f t="shared" si="16"/>
        <v>-1.5156686311409544</v>
      </c>
      <c r="BA44" s="67">
        <f t="shared" si="16"/>
        <v>-1.8371872904116628</v>
      </c>
      <c r="BB44" s="67">
        <f t="shared" si="16"/>
        <v>-2.1713679903941596</v>
      </c>
      <c r="BC44" s="67">
        <f t="shared" si="16"/>
        <v>-1.9801827105357432</v>
      </c>
      <c r="BD44" s="67">
        <f t="shared" si="16"/>
        <v>-2.0552414318191694</v>
      </c>
      <c r="BE44" s="67">
        <f t="shared" si="16"/>
        <v>-2.1221680047371194</v>
      </c>
      <c r="BF44" s="67">
        <f t="shared" ref="BF44:BJ44" si="17">BF42/AT42*100-100</f>
        <v>-2.0432394770601832</v>
      </c>
      <c r="BG44" s="67">
        <f t="shared" si="17"/>
        <v>-0.3220722586769682</v>
      </c>
      <c r="BH44" s="67">
        <f t="shared" si="17"/>
        <v>-0.63755983011148487</v>
      </c>
      <c r="BI44" s="67">
        <f t="shared" si="17"/>
        <v>-0.9264615652777195</v>
      </c>
      <c r="BJ44" s="67">
        <f t="shared" si="17"/>
        <v>-0.5247803992181872</v>
      </c>
      <c r="BK44" s="67">
        <f t="shared" ref="BK44:BO44" si="18">BK42/AY42*100-100</f>
        <v>-6.4509433744689204E-2</v>
      </c>
      <c r="BL44" s="67">
        <f t="shared" si="18"/>
        <v>4.3759499517059623</v>
      </c>
      <c r="BM44" s="67">
        <f t="shared" si="18"/>
        <v>4.2572449338525331</v>
      </c>
      <c r="BN44" s="67">
        <f t="shared" si="18"/>
        <v>3.7487719964870507</v>
      </c>
      <c r="BO44" s="67">
        <f t="shared" si="18"/>
        <v>3.6762595329151964</v>
      </c>
      <c r="BP44" s="67">
        <f t="shared" ref="BP44:BY44" si="19">BP42/BD42*100-100</f>
        <v>3.6207417460587124</v>
      </c>
      <c r="BQ44" s="67">
        <f t="shared" si="19"/>
        <v>7.1605458866675207</v>
      </c>
      <c r="BR44" s="67">
        <f t="shared" si="19"/>
        <v>9.1380316947272178</v>
      </c>
      <c r="BS44" s="67">
        <f t="shared" si="19"/>
        <v>49.965599757427213</v>
      </c>
      <c r="BT44" s="67">
        <f t="shared" si="19"/>
        <v>62.756422704218494</v>
      </c>
      <c r="BU44" s="67">
        <f t="shared" si="19"/>
        <v>78.98868383552383</v>
      </c>
      <c r="BV44" s="67">
        <f t="shared" si="19"/>
        <v>76.493744716235341</v>
      </c>
      <c r="BW44" s="67">
        <f t="shared" si="19"/>
        <v>77.45458514423558</v>
      </c>
      <c r="BX44" s="67">
        <f t="shared" si="19"/>
        <v>70.683546690389107</v>
      </c>
      <c r="BY44" s="67">
        <f t="shared" si="19"/>
        <v>74.748996594730613</v>
      </c>
      <c r="BZ44" s="69"/>
    </row>
    <row r="46" spans="1:78" ht="15" customHeight="1">
      <c r="A46" s="68" t="s">
        <v>39</v>
      </c>
      <c r="H46" s="43"/>
      <c r="I46" s="48"/>
    </row>
    <row r="47" spans="1:78" ht="15" customHeight="1">
      <c r="A47" s="7" t="s">
        <v>27</v>
      </c>
      <c r="B47" s="36">
        <v>8782.1428571428605</v>
      </c>
      <c r="C47" s="7"/>
      <c r="D47" s="7"/>
      <c r="E47" s="36"/>
      <c r="W47" s="43"/>
    </row>
    <row r="48" spans="1:78" ht="15" customHeight="1">
      <c r="A48" s="43" t="s">
        <v>28</v>
      </c>
      <c r="B48" s="36">
        <v>8400</v>
      </c>
      <c r="C48" s="7"/>
      <c r="D48" s="43"/>
      <c r="E48" s="36"/>
      <c r="W48" s="43"/>
    </row>
    <row r="49" spans="1:23" ht="15" customHeight="1">
      <c r="A49" s="43" t="s">
        <v>20</v>
      </c>
      <c r="B49" s="36">
        <v>8300</v>
      </c>
      <c r="C49" s="43"/>
      <c r="D49" s="43"/>
      <c r="E49" s="36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40</v>
      </c>
      <c r="B51" s="31"/>
    </row>
    <row r="52" spans="1:23" ht="15" customHeight="1">
      <c r="A52" s="43" t="s">
        <v>9</v>
      </c>
      <c r="B52" s="36">
        <v>6865.9090909090901</v>
      </c>
      <c r="E52" s="100"/>
      <c r="I52" s="43"/>
    </row>
    <row r="53" spans="1:23" ht="15" customHeight="1">
      <c r="A53" s="43" t="s">
        <v>3</v>
      </c>
      <c r="B53" s="36">
        <v>6840.9090909090901</v>
      </c>
      <c r="C53" s="43"/>
      <c r="D53" s="43"/>
      <c r="E53" s="101"/>
      <c r="I53" s="43"/>
    </row>
    <row r="54" spans="1:23" ht="15" customHeight="1">
      <c r="A54" s="7" t="s">
        <v>8</v>
      </c>
      <c r="B54" s="36">
        <v>6100</v>
      </c>
      <c r="C54" s="43"/>
      <c r="D54" s="43"/>
      <c r="E54" s="100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GAS MAR 2022</vt:lpstr>
      <vt:lpstr>GAS 5Kg </vt:lpstr>
      <vt:lpstr>GAS 12.5Kg </vt:lpstr>
      <vt:lpstr>fivekg</vt:lpstr>
      <vt:lpstr>twelvekg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2022-04-19T20:29:57Z</dcterms:modified>
</cp:coreProperties>
</file>